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workbook>
</file>

<file path=xl/sharedStrings.xml><?xml version="1.0" encoding="utf-8"?>
<sst xmlns="http://schemas.openxmlformats.org/spreadsheetml/2006/main" count="248" uniqueCount="176">
  <si>
    <t>MICCO Music Release Checklist</t>
  </si>
  <si>
    <t>Set your target release date Enter: Here ➡️</t>
  </si>
  <si>
    <t>Enter the date in MM/DD/YYYY to generate your music release schedule.</t>
  </si>
  <si>
    <t>Stage</t>
  </si>
  <si>
    <t>Task</t>
  </si>
  <si>
    <t>Notes</t>
  </si>
  <si>
    <t>Links</t>
  </si>
  <si>
    <t>Due Date</t>
  </si>
  <si>
    <t>Complete?</t>
  </si>
  <si>
    <t>Pre-Release</t>
  </si>
  <si>
    <t>Choose and enter your release date.</t>
  </si>
  <si>
    <t>Ah, the big day! Setting your target release date is like picking your birthday party—you want to make sure everyone can come. Here’s how to nail it:
Timing is Everything: Avoid major holidays, big events, and Mercury retrograde (kidding, but you get the idea). Pick a date that gives you enough time for all your promotional activities.
Count Backwards: Work backward from your release date to create a timeline. How much time do you need for mixing, mastering, and promoting?
Check the Calendar: Make sure there’s nothing else overshadowing your release. You want all eyes (and ears) on you!
Coordinate: Align your release date with any planned events, tours, or other exciting happenings in your music world.
Remember, a well-planned release date is the first step to making your single a hit. So, grab a calendar, a cup of coffee, and let’s find that perfect day!
Picking a release date might seem like a small detail, but it’s a huge part of your strategy. Treat it like a grand opening, because that’s exactly what it is. And hey, if it turns out to be the best day ever, you can always celebrate with cake. Who doesn’t love cake?</t>
  </si>
  <si>
    <t>Finalize the audio mix and master of your single.</t>
  </si>
  <si>
    <t>Alright, this is where the magic happens. Mixing and mastering are like the fairy godparents of your song, turning it from a pumpkin into a dazzling musical carriage. Here’s how to ensure your track sparkles:
Find Your Wizard: Hire a professional mixing and mastering engineer who can bring out the best in your music. Your friend with GarageBand is great, but maybe not for this.
Golden Ears: Make sure your mix is balanced. Every instrument should be heard clearly, and your vocals should shine without overpowering.
Mastering Touch: Mastering polishes your track, ensuring it sounds fantastic on every device—from headphones to car stereos. It’s like adding the final brushstrokes to a masterpiece.
Feedback Loop: Get feedback from trusted ears. Sometimes, your pet cat’s opinion doesn’t count (unless it’s particularly discerning).
Remember, a well-mixed and mastered song is your ticket to sounding professional and polished. So, invest the time and resources to get it right. Your listeners’ ears will thank you!
Mixing and mastering might seem like a daunting task, but think of it as giving your song a spa day. It’s all about pampering those audio waves until they glow. And who knows? Maybe one day, your perfectly mastered track will be the one they use to test out fancy new headphones. Aim high!</t>
  </si>
  <si>
    <t>A new press image.</t>
  </si>
  <si>
    <t xml:space="preserve">This will be the image you use for the single campaign for all your social media platforms, your bio and press release.  You want it to reflect the style and sound of your music.  Example:  If you play in a death metal band a picture of you standing on a beach wearing an Hawian shirt would not work.  </t>
  </si>
  <si>
    <t>Start designing your merchandise, album artwork, and vinyl.</t>
  </si>
  <si>
    <t>Time to let your creative juices flow! Designing your merchandise and artwork is like picking out the perfect outfit—it needs to look good, feel right, and make a statement. Here’s how to rock it:
Merch Magic: Think about what your fans would love to wear or use. T-shirts, hoodies, posters, and even quirky items like mugs or socks. Remember, your merch should scream “you” and not just “I needed a clean shirt.”
Album Artwork: This is the face of your music, so make it count. Collaborate with a talented graphic designer who can bring your vision to life. Bold colors, cool typography, and eye-catching imagery can make your cover art pop. Avoid using Comic Sans... unless irony is your middle name.
Vinyl Design: Vinyl is back and it’s cooler than ever. Design both the cover and the labels. Think about how it will look spinning on a turntable. Retro vibes? Modern chic? Go wild!
Consistency is Key: Make sure all your designs—from merch to album art—feel cohesive. They should all belong to the same awesome universe that is your brand.
Getting started on your designs early means you’ll have plenty of time to perfect them. Plus, you’ll be able to show off sneak peeks to your fans, which is always a win.
Pre-Release Stage
Begin Design for Merchandise, Album Artwork, and Vinyl
Task: Start designing your merchandise, album artwork, and vinyl.
Notes: Time to let your creative juices flow! Designing your merchandise and artwork is like picking out the perfect outfit—it needs to look good, feel right, and make a statement. Here’s how to rock it:
Merch Magic: Think about what your fans would love to wear or use. T-shirts, hoodies, posters, and even quirky items like mugs or socks. Remember, your merch should scream “you” and not just “I needed a clean shirt.”
Album Artwork: This is the face of your music, so make it count. Collaborate with a talented graphic designer who can bring your vision to life. Bold colors, cool typography, and eye-catching imagery can make your cover art pop. Avoid using Comic Sans... unless irony is your middle name.
Vinyl Design: Vinyl is back and it’s cooler than ever. Design both the cover and the labels. Think about how it will look spinning on a turntable. Retro vibes? Modern chic? Go wild!
Consistency is Key: Make sure all your designs—from merch to album art—feel cohesive. They should all belong to the same awesome universe that is your brand.
Getting started on your designs early means you’ll have plenty of time to perfect them. Plus, you’ll be able to show off sneak peeks to your fans, which is always a win.
Links: [Guide to Merchandise Design], [Album Artwork Tips], [Vinyl Design Ideas]
Due Date: [Enter Date]
Complete: [True/False]
Designing your merch and artwork is one of the most fun parts of the release process. It’s like playing dress-up but for your music. So, grab your metaphorical paintbrush and get creative. And remember, no idea is too out there—after all, who wouldn’t want a toaster with your band’s logo on it?</t>
  </si>
  <si>
    <t>Develop a compelling artist bio, blurb, press release, and pitch email.</t>
  </si>
  <si>
    <t>Your bio, blurb, and press materials are like your music’s resume and cover letter. They need to be snazzy, engaging, and make people want to hit “play” immediately. Here’s how to get it right:
Artist Bio:
	•	Content: Share your musical journey—where you started, what inspires you, and your key achievements. Think of it as a story where you’re the hero.
	•	Tone: Keep it conversational and personable, like you’re chatting with a friend over coffee.
	•	Length: Concise but comprehensive. Aim for a few paragraphs that give a clear picture of who you are.
Blurb:
	•	Content: A short, punchy description of your single. Highlight what makes it special and why listeners should care.
	•	Use: Perfect for social media posts, quick introductions, and promotional materials.
	•	Length: A few captivating sentences.
Press Release:
	•	Content: Announce your single with all the fanfare it deserves. Include the release date, an overview of the song, quotes from you or collaborators, and any relevant links (like streaming platforms or your website).
	•	Format: Follow a standard press release format with a clear headline, subheadings, and contact information.
	•	Distribution: Send it to music blogs, magazines, and local media outlets to generate buzz.
Pitch Email:
	•	Content: A personalized email to music industry contacts, bloggers, and playlist curators. Explain why your single is worth their attention, and include your press release, links to your music, and any other relevant materials.
	•	Tone: Respectful, engaging, and concise. Personalize each email to show genuine interest in the recipient’s work.
	•	Call to Action: Clearly state what you’re asking for—whether it’s a review, feature, or playlist inclusion.
How to Get Started:
	•	Artist Bio: Reflect on your musical journey and jot down key milestones, influences, and unique aspects. Weave these elements into a narrative that flows naturally.
	•	Blurb: Listen to your single and jot down its standout features. Distill these into a few compelling sentences.
	•	Press Release: Follow a template and fill in the details specific to your release. Include quotes and links to add depth and credibility.
	•	Pitch Email: Research your recipients to tailor each email. Use our templates for consistency but personalize each one with specific details about the recipient and their work.
Creating these materials might seem daunting, but it’s your chance to tell your story and make a powerful impact. Think of it as crafting the ultimate mixtape of your journey, where every word hits the right note. And remember, you’re not just writing about your music—you’re sharing a piece of your heart. So, pour your soul into it, add a dash of humor, and let your passion shine through.</t>
  </si>
  <si>
    <r>
      <rPr>
        <rFont val="Verdana"/>
        <color rgb="FF1155CC"/>
        <sz val="12.0"/>
        <u/>
      </rPr>
      <t>https://www.dropbox.com/sh/exk69lhyo0giej7/AAAcd9q8UhE_Xs6wKZGoJi3fa?dl=0</t>
    </r>
    <r>
      <rPr>
        <rFont val="Verdana"/>
        <sz val="12.0"/>
      </rPr>
      <t xml:space="preserve"> </t>
    </r>
  </si>
  <si>
    <t>Secure all necessary licensing and copyright clearances for your single.</t>
  </si>
  <si>
    <t>This is where you put on your legal hat and make sure all your hard work is protected and ready to go. It might not be the most glamorous part of the process, but it’s crucial. Here’s what you need to do:
        • Copyright Your Music: Register your song with your country’s copyright office. This gives you legal protection and the exclusive rights to your work.
        • Sample Clearances: If you’ve used samples from other songs, make sure you have the proper clearance. This means getting permission from the original copyright holders. Sampling without clearance can lead to a world of legal trouble (and no one wants that!).
        • Cover Songs: Planning to release a cover? You’ll need a mechanical license. This allows you to legally distribute your version of someone else’s song.
        • Sync Licenses: If your song will be used in films, TV shows, commercials, or video games, secure sync licenses. This lets you legally sync your music with visual media.
        • Performance Rights: Register your song with a performance rights organization (PRO) like ASCAP, BMI, or PRS. This ensures you get paid when your music is played publicly.
        • Digital Rights: Make sure your digital distribution service has all the necessary licenses to distribute your music online. This includes mechanical licenses for streaming and downloads.
Tips:
        • Keep Records: Maintain organized records of all your licenses and copyright documents. You never know when you’ll need to refer to them.
        • Legal Advice: If you’re unsure about any step, consult with a music lawyer. It’s always better to be safe than sorry.
Securing your licenses and copyright clearances might not have the same excitement as a live gig, but it’s just as important. Think of it as putting on armor before heading into battle—it protects you and ensures your music can be shared far and wide without any hiccups. Plus, having all your legal ducks in a row means you can focus on what you do best: making amazing music. So, take a deep breath, get those clearances, and rock on!</t>
  </si>
  <si>
    <t>Make sure all song metadata is accurate and complete.</t>
  </si>
  <si>
    <t>Metadata is the unsung hero behind every release. It’s the detailed information that ensures your song gets the recognition it deserves, from the right credits to making it easy for fans to find your music. Think of metadata as the thread that weaves together the fabric of your song’s identity.
How to Get Your Metadata Right:
Here’s a full list of the data you need to confirm before you can distribute your music successfully:
        •        Track Title: The name of your song. Double-check for any typos!
        •        Genre: The primary genre of your track. Make it clear and specific.
        •        Subgenre: The secondary genre. Helps with niche categorization.
        •        Primary Artist: The main artist on the track. Enter this exactly the same way for every track in the release. Consistency is key!
        •        Featured Artists: Any other artists featured on the track. Do not write featured artists in the primary artist field—that’s what this one is for!
        •        Composer: The person who wrote or contributed music for the song. Give credit where credit is due.
        •        Publisher: The publisher representing the composer. Enter the composer name again if there is no publisher.
        •        Producers: The producer(s) credit on the track. These folks make your music shine!
        •        Additional Contributors: Anyone else that worked on that track that should be credited. Let’s give everyone their moment in the spotlight.
        •        ISRC: The unique identifier that gives your track its own digital fingerprint. If you don’t have an ISRC, your distributor may provide one for free.
        •        Explicit Content: Indicates whether the track contains explicit content according to guidelines. Don’t let the kiddos be surprised.
        •        Lyrics Language: The language of the sung lyrics. Helps with global distribution.
        •        Lyrics Publisher: The publisher representing the lyricist/lyrics contributor.
        •        Composition Owner: The owner of the composition rights. Important for royalties!
        •        Year of Composition: The year the track was composed. A bit of history in the making.
        •        Master Recording Owner: The owner of the sound recording. This is the person or entity that paid for the recording.
        •        Year of Recording: The year the recording took place. Adds context to your masterpiece.
        •        Release Language: The language of the release itself. Even if you intend to distribute your release in a different country or territory, the release language must match the language of the metadata you are entering.
Tips:
        •        Attention to Detail: Double-check all entries for accuracy. Typos in metadata can lead to misattributed royalties.
        •        Consistency: Make sure the information is consistent across all platforms.
        •        Documentation: Keep a record of all your metadata for future reference.
Managing your metadata might seem like a chore, but it’s the backbone of your digital presence. Think of it as setting the stage for your music to shine brightly in the spotlight. So, take a little time, get it right, and your future self (and your fans) will thank you. Plus, when you’re a global sensation, you’ll want all those credits to be spot on!</t>
  </si>
  <si>
    <r>
      <rPr>
        <rFont val="Verdana"/>
        <color rgb="FF1155CC"/>
        <sz val="12.0"/>
        <u/>
      </rPr>
      <t>https://artists.apple.com/support/1119-music-metadata</t>
    </r>
    <r>
      <rPr>
        <rFont val="Verdana"/>
        <sz val="12.0"/>
      </rPr>
      <t xml:space="preserve">   
</t>
    </r>
    <r>
      <rPr>
        <rFont val="Verdana"/>
        <color rgb="FF1155CC"/>
        <sz val="12.0"/>
        <u/>
      </rPr>
      <t>https://artists.spotify.com/en/blog/metadata-what-it-is-and-why-it-matters</t>
    </r>
    <r>
      <rPr>
        <rFont val="Verdana"/>
        <sz val="12.0"/>
      </rPr>
      <t xml:space="preserve"> </t>
    </r>
  </si>
  <si>
    <t>Register your music with a Performance Rights Organization (PRO) and SoundExchange.</t>
  </si>
  <si>
    <t>Getting your music registered is like signing up for a VIP club that ensures you get paid whenever your music is played. Here’s how to make sure you’re covered:
Performance Rights Organization (PRO):
	•	What It Is: A PRO collects royalties on behalf of songwriters and publishers when your music is performed publicly (e.g., on radio, TV, in live venues, etc.).
	•	Major PROs: In the U.S., you can choose from ASCAP, BMI, and SESAC. In other countries, there are similar organizations like PRS (UK) or SOCAN (Canada).
	•	How to Register: Sign up on the PRO’s website and register each of your songs. It usually involves filling out some forms and providing details about your music.
	•	Benefits: PROs ensure you get paid whenever your music is played in public. Plus, they offer additional resources and networking opportunities.
SoundExchange:
	•	What It Is: SoundExchange collects and distributes digital performance royalties for sound recordings played on non-interactive digital platforms (e.g., satellite radio, internet radio).
	•	How to Register: Go to the SoundExchange website and sign up as both an artist and a rights owner. Register your tracks to ensure you receive royalties.
	•	Benefits: SoundExchange makes sure you get paid for digital plays, which is crucial in today’s streaming-dominated music landscape.
Tips:
	•	Stay Organized: Keep track of all your registrations and ensure all your music is covered.
	•	Double Check: Make sure you don’t miss any tracks when registering. You want to get paid for every play!
	•	Explore Resources: Both PROs and SoundExchange offer additional tools and resources to help you manage your music career.
Registering with a PRO and SoundExchange might not be as fun as jamming out on your guitar, but it’s a crucial step to ensure you get paid for your hard work. Think of it as setting up your musical bank account. Every play, every spin, and every digital stream should put some change in your pocket. Plus, it’s always nice to get those royalty checks in the mail—it’s like a little bonus for doing what you love!</t>
  </si>
  <si>
    <r>
      <rPr>
        <rFont val="Verdana"/>
        <color rgb="FF1155CC"/>
        <sz val="12.0"/>
        <u/>
      </rPr>
      <t>https://www.ascap.com/</t>
    </r>
    <r>
      <rPr>
        <rFont val="Verdana"/>
        <sz val="12.0"/>
      </rPr>
      <t xml:space="preserve"> </t>
    </r>
    <r>
      <rPr>
        <rFont val="Verdana"/>
        <color rgb="FF000000"/>
        <sz val="12.0"/>
      </rPr>
      <t xml:space="preserve">
</t>
    </r>
    <r>
      <rPr>
        <rFont val="Verdana"/>
        <color rgb="FF1155CC"/>
        <sz val="12.0"/>
        <u/>
      </rPr>
      <t>https://www.bmi.com/
https://www.sesac.com/</t>
    </r>
    <r>
      <rPr>
        <rFont val="Verdana"/>
        <sz val="12.0"/>
      </rPr>
      <t xml:space="preserve"> 
</t>
    </r>
    <r>
      <rPr>
        <rFont val="Verdana"/>
        <color rgb="FF1155CC"/>
        <sz val="12.0"/>
        <u/>
      </rPr>
      <t>https://www.soundexchange.com/</t>
    </r>
  </si>
  <si>
    <t>Set up your music publishing to ensure you receive all possible royalties from your music.</t>
  </si>
  <si>
    <t>Music publishing is like finding hidden treasure in the world of royalties. By setting it up correctly, you make sure you’re collecting every bit of income your songs generate. Here’s how to do it:
        •        Understand Music Publishing: Music publishing involves the management of songwriters’ compositions and ensuring they get paid for their work. It covers mechanical royalties, performance royalties, and sync licensing.
        •        Choose Your Path: Decide whether to sign with a music publishing company or to set up your own publishing entity. Signing with a publisher can offer advances and professional management, while setting up your own gives you full control.
        •        Register as a Publisher: If you choose to go independent, register as a publisher with a PRO (like ASCAP, BMI, or SESAC). This allows you to collect the publisher’s share of performance royalties.
        •        Join a Mechanical Rights Organization: In the U.S., this means signing up with the Harry Fox Agency (HFA) or Music Reports to collect mechanical royalties for physical sales, digital downloads, and interactive streams.
        •        Global Collection: Consider joining a global rights organization like Songtrust, which can collect royalties from multiple territories and provide comprehensive administration services.
        •        Sync Licensing: Ensure you have a strategy for sync licensing, which involves placing your music in TV shows, movies, commercials, and video games. You can work with a sync agent or manage it yourself.
Tips:
        •        Catalog Your Songs: Keep an organized catalog of all your compositions. This includes the song title, writers, splits, and any ISRC/UPC codes.
        •        Monitor Your Royalties: Regularly check your royalty statements to ensure you’re receiving all due payments. Use tools and apps provided by your PRO and other organizations to keep track.
        •        Stay Informed: The music publishing landscape can be complex. Stay informed by reading industry news, attending workshops, and networking with other songwriters and publishers.
Setting up your music publishing is like planting a money tree that keeps on giving. With the right setup, you’ll ensure every time your song is played, streamed, or synced, you get your fair share of the royalties. It’s a bit of paperwork upfront, but once it’s done, you can sit back and watch the earnings roll in. And hey, there’s nothing quite like getting paid for doing what you love, right?</t>
  </si>
  <si>
    <r>
      <rPr>
        <rFont val="Verdana"/>
        <color rgb="FF1155CC"/>
        <sz val="12.0"/>
        <u/>
      </rPr>
      <t>https://www.songtrust.com/</t>
    </r>
    <r>
      <rPr>
        <rFont val="Verdana"/>
        <sz val="12.0"/>
      </rPr>
      <t xml:space="preserve"> </t>
    </r>
  </si>
  <si>
    <t>Develop an eye-catching Spotify Canvas for your single.</t>
  </si>
  <si>
    <t>Spotify Canvas is the looping visual that plays while your song streams, turning each listen into an engaging experience. Think of it as the music video’s cool, minimalist cousin. 
Here’s how to make yours pop:
	•	Concept: Brainstorm ideas that reflect the mood and story of your song. It could be a snippet from your music video, an animated graphic, or a creative visual loop.
	•	Length and Format: Your Canvas should be a 3-8 second vertical video. Make sure it’s in MP4 or JPG format.
	•	Aspect Ratio and Resolution: Spotify Canvas should be uploaded in a 9:16 aspect ratio, with a minimum resolution of 720 x 1280 pixels.
	•	Visual Appeal: Keep it visually engaging but not overwhelming. Simple, high-quality visuals often work best. Avoid text-heavy designs and keep the focus on the imagery.
	•	Tools: Use video editing software or tools like Adobe Premiere, Final Cut Pro, or even mobile apps like Canva or InShot to create your Canvas.
	•	Upload to Spotify: Once your Canvas is ready, upload it through Spotify for Artists. This feature allows you to easily add and manage your Canvas.
Tips:
	•	Loop Smoothly: Ensure your video loops seamlessly. A jarring jump can disrupt the listener’s experience.
	•	Match the Vibe: Your Canvas should complement your song’s mood. Whether it’s dreamy, energetic, or chill, the visual should enhance the listening experience.
	•	Preview and Test: Before finalizing, preview your Canvas to make sure it looks good and loops well. Test it on different devices to ensure it appears correctly everywhere.
Creating a Spotify Canvas is like adding a cherry on top of your musical sundae. It’s a small touch that can make a big difference, grabbing listeners’ attention and making your track even more memorable. Plus, it’s a fun way to showcase your creativity. So, dive into the visual world, and make your Canvas as awesome as your music!</t>
  </si>
  <si>
    <r>
      <rPr>
        <rFont val="Verdana"/>
        <color rgb="FF1155CC"/>
        <sz val="12.0"/>
        <u/>
      </rPr>
      <t>https://artists.spotify.com/en/canvas</t>
    </r>
    <r>
      <rPr>
        <rFont val="Verdana"/>
        <sz val="12.0"/>
      </rPr>
      <t xml:space="preserve"> </t>
    </r>
  </si>
  <si>
    <t>Upload your song to SoundCloud or another streaming provider as a private link to share your song prior to release.</t>
  </si>
  <si>
    <t>Sharing your song as a private link before the official release is a great way to build anticipation, get feedback, and reach out to industry contacts. Here’s how to do it:
        •        Choose Your Platform: SoundCloud is a popular choice, but you can also use platforms like Bandcamp, Google Drive, or Dropbox to share your private link.
        •        Upload Your Track: Follow the platform’s guidelines to upload your song. Ensure the audio quality is high and that the metadata is accurate.
        •        Set to Private: On SoundCloud, you can set your track to private by adjusting the privacy settings. This generates a unique link that you can share with select listeners.
        •        Share Wisely: Use this private link to share your song with industry contacts, reviewers, and trusted friends. It’s a great way to get early feedback and build buzz.
        •        Gather Feedback: Encourage those you share the link with to provide constructive feedback. This can help you make any final tweaks before the official release.
Tips:
        •        Personalize Your Message: When sharing your private link, personalize your message to each recipient. Explain why you’re excited about the song and why you value their feedback.
        •        Track Engagement: Some platforms allow you to see how many times your private link has been played. This can give you an idea of how engaged your listeners are.
        •        Stay Organized: Keep track of who you’ve shared the link with and follow up to thank them for their feedback and support.
Uploading your song as a private link is like giving your closest friends a sneak peek into your new movie before the premiere. It’s a chance to fine-tune your work and get people talking. Plus, who doesn’t love feeling like they’re in on a secret? So, get that link ready, share it with care, and let the pre-release excitement build!</t>
  </si>
  <si>
    <t>https://help.soundcloud.com/hc/en-us/articles/115003447307-Changing-privacy-settings-when-uploading-a-track</t>
  </si>
  <si>
    <t>Begin production of your merchandise and vinyl records (optional)</t>
  </si>
  <si>
    <t>Now it’s time to turn your creative designs into physical products. Whether it’s T-shirts, hoodies, posters, or vinyl records, getting your merch and vinyl ready ahead of your release can create additional buzz and provide another revenue stream. 
Here’s how to get started:
	•	Choose Your Merch: Decide what types of merchandise you want to produce. Popular options include T-shirts, hoodies, hats, posters, and stickers. Think about what your fans would love to wear or use.
	•	Find a Manufacturer: Research and select a reliable manufacturer for your merchandise. Look for quality, pricing, and turnaround time. Websites like Printful, Teespring, and Merchbar can be good places to start.
	•	Vinyl Production: If you’re producing vinyl, find a reputable pressing plant. Make sure they offer the options you want (color vinyl, gatefold sleeves, etc.). Get a quote and timeline for production.
	•	Order Samples: Before placing a large order, get samples of your merchandise and vinyl. This helps ensure the quality meets your expectations.
	•	Place Your Order: Once you’re satisfied with the samples, place your order. Make sure to order enough stock to meet expected demand but avoid over-ordering to reduce risk.
	•	Promotion: Plan how you’ll promote and sell your merchandise and vinyl. This could include pre-orders, special bundles, and exclusive offers for your fans.
Tips:
	•	Limited Editions: Consider creating limited edition items to create a sense of exclusivity and urgency.
	•	Bundle Offers: Create bundles that include your vinyl and various merchandise items. This can be a great way to increase sales.
	•	Quality Control: Always check the quality of the final products before selling them to fans. You want to ensure they’re getting the best.
Starting the production of your merchandise and vinyl is like preparing for the ultimate fan experience. It’s not just about the music—it’s about creating something tangible that your fans can cherish. So, get those T-shirts printed, those vinyl records pressed, and get ready to watch your fans proudly sport your gear. And remember, nothing beats the smell of fresh vinyl—except maybe the sight of your fans rocking your merch!</t>
  </si>
  <si>
    <t>Start shipping and distribution process for merchandise and vinyl (optional)</t>
  </si>
  <si>
    <r>
      <rPr>
        <rFont val="Verdana"/>
        <color theme="1"/>
        <sz val="12.0"/>
      </rPr>
      <t xml:space="preserve">To efficiently start the shipping and distribution process for your merchandise and vinyl, follow these streamlined steps:
</t>
    </r>
    <r>
      <rPr>
        <rFont val="Verdana"/>
        <b/>
        <color theme="1"/>
        <sz val="12.0"/>
      </rPr>
      <t>1. Finalize Inventory</t>
    </r>
    <r>
      <rPr>
        <rFont val="Verdana"/>
        <color theme="1"/>
        <sz val="12.0"/>
      </rPr>
      <t xml:space="preserve">
Ensure all merchandise and vinyl are produced, quality-checked, and ready for distribution.
</t>
    </r>
    <r>
      <rPr>
        <rFont val="Verdana"/>
        <b/>
        <color theme="1"/>
        <sz val="12.0"/>
      </rPr>
      <t>2. Choose Distribution Channels</t>
    </r>
    <r>
      <rPr>
        <rFont val="Verdana"/>
        <color theme="1"/>
        <sz val="12.0"/>
      </rPr>
      <t xml:space="preserve">
Decide how to distribute your products: direct sales through an artist's website, through online retailers, at physical record stores, or at venues.
</t>
    </r>
    <r>
      <rPr>
        <rFont val="Verdana"/>
        <b/>
        <color theme="1"/>
        <sz val="12.0"/>
      </rPr>
      <t>3. Set Up Fulfillment</t>
    </r>
    <r>
      <rPr>
        <rFont val="Verdana"/>
        <color theme="1"/>
        <sz val="12.0"/>
      </rPr>
      <t xml:space="preserve">
Organize a fulfillment strategy:
In-house fulfillment for direct control over shipping and customer service.
Third-party logistics (3PL) provider to handle storage, packing, and shipping.
</t>
    </r>
    <r>
      <rPr>
        <rFont val="Verdana"/>
        <b/>
        <color theme="1"/>
        <sz val="12.0"/>
      </rPr>
      <t>4. Packaging</t>
    </r>
    <r>
      <rPr>
        <rFont val="Verdana"/>
        <color theme="1"/>
        <sz val="12.0"/>
      </rPr>
      <t xml:space="preserve">
Invest in secure, branded packaging to protect the products and enhance the unboxing experience.
</t>
    </r>
    <r>
      <rPr>
        <rFont val="Verdana"/>
        <b/>
        <color theme="1"/>
        <sz val="12.0"/>
      </rPr>
      <t xml:space="preserve">5. Shipping Setup
</t>
    </r>
    <r>
      <rPr>
        <rFont val="Verdana"/>
        <color theme="1"/>
        <sz val="12.0"/>
      </rPr>
      <t xml:space="preserve">Establish shipping procedures and decide on shipping carriers based on rates, reliability, and geographical reach.
</t>
    </r>
    <r>
      <rPr>
        <rFont val="Verdana"/>
        <b/>
        <color theme="1"/>
        <sz val="12.0"/>
      </rPr>
      <t xml:space="preserve">6. Launch Sales
</t>
    </r>
    <r>
      <rPr>
        <rFont val="Verdana"/>
        <color theme="1"/>
        <sz val="12.0"/>
      </rPr>
      <t xml:space="preserve">Officially open sales through chosen platforms and notify fans via marketing channels like social media, email newsletters, and the artist’s website.
</t>
    </r>
    <r>
      <rPr>
        <rFont val="Verdana"/>
        <b/>
        <color theme="1"/>
        <sz val="12.0"/>
      </rPr>
      <t xml:space="preserve">7. Monitor and Adjust
</t>
    </r>
    <r>
      <rPr>
        <rFont val="Verdana"/>
        <color theme="1"/>
        <sz val="12.0"/>
      </rPr>
      <t>Keep track of sales and customer feedback to refine the process, manage inventory levels, and ensure customer satisfaction.
By following these steps, you can ensure a smooth launch of your merchandise and vinyl distribution, enhancing fan engagement and maximizing revenue.</t>
    </r>
  </si>
  <si>
    <t>Gather and organize all your assets in one place</t>
  </si>
  <si>
    <t>Think of gathering your assets as packing for a big adventure. You want to make sure you have everything you need, so you’re not left scrambling at the last minute. 
Here’s a checklist to help you get organized:
        •        Final Audio Files: Make sure you have the final mastered version of your single in various formats (WAV, MP3, etc.).
        •        Cover Art: High-resolution images of your cover art. Ensure it meets the specifications required by all platforms.
        •        Promotional Photos: A selection of high-quality press photos, including the new press image you created.
        •        Metadata: All your song metadata neatly organized. This includes track title, artist name, ISRC code, genre, and more.
        •        Lyrics: Typed out lyrics for your song. These can be useful for lyric videos and submissions to platforms that display lyrics.
        •        Artist Bio: An updated and engaging artist bio that tells your story.
        •        Blurb: A short, punchy description of your single that can be used across various platforms.
        •        Press Release: A polished press release ready to be sent out to media contacts.
        •        Pitch Email: A template for your pitch email, personalized for each recipient.
        •        Social Media Content: Pre-made posts, images, and videos to promote your single across social media channels.
        •        Spotify Canvas: The completed Canvas video for your track, ready to upload.
        •        Merchandise Designs: Final designs for any merchandise, ready to go to print.
        •        Vinyl Artwork: If producing vinyl, ensure the artwork is formatted correctly for printing.
Tips:
        •        Stay Organized: Use folders and clear labeling to keep everything in one place. This will save you time and stress when you need to find something quickly.
        •        Back Up Everything: Make sure you have backups of all your assets. Use cloud storage or an external hard drive to ensure nothing gets lost.
        •        Review and Double-Check: Before you start distributing your assets, review everything to make sure it’s all correct and complete.
Gathering your assets is like assembling the ultimate toolkit for your release. Each piece plays a vital role in making sure everything goes smoothly and successfully. Think of it as prepping for a grand performance—you wouldn’t step on stage without tuning your guitar, right? So, gather up those assets, double-check them, and get ready to shine. You’ve got this!</t>
  </si>
  <si>
    <t>Upload your song to your chosen music distributor</t>
  </si>
  <si>
    <t>Time to get your masterpiece out into the world! Uploading your song to your distributor is like sending out invites to your big party. Here’s how to make sure everyone gets the memo:
        •        Choose Your Distributor: Hopefully, you’ve already picked one like DistroKid, TuneCore, or CD Baby. If not, it’s time to decide!
        •        Prepare Your Files: Have your final mastered audio file (WAV or MP3), cover art, and all your metadata ready. Double-check for any typos—no one wants a song called “Unttitled”!
        •        Upload Process: Follow your distributor’s step-by-step upload process. This usually involves filling in your song details, uploading your audio file and artwork, and selecting your release date.
        •        Release Date: Set your release date at least a few weeks out to give yourself time for promotion. And don’t forget to make a note of it in your calendar.
        •        Extras: Some distributors offer cool extras like pre-save links, YouTube monetization, and more. Check them out and see what works for you.
Tips:
        •        Check Everything Twice: Once your song is live, making changes can be a hassle. Make sure everything is correct before you hit that final submit button.
        •        Set a Reminder: Mark your calendar with the release date and any important milestones. This helps keep you on track with your promotional activities.
        •        Celebrate: You’re one step closer to sharing your music with the world. Take a moment to celebrate this milestone!
Uploading your song to your distributor is a huge step toward sharing your music with the world. Think of it as lighting the fuse on a firework—soon, everyone will see and hear the amazing results! So get those files ready, upload with care, and get ready for your big debut. Your fans are waiting!</t>
  </si>
  <si>
    <r>
      <rPr>
        <rFont val="Verdana"/>
        <color rgb="FF1155CC"/>
        <sz val="12.0"/>
        <u/>
      </rPr>
      <t>https://artists.spotify.com/en/providers</t>
    </r>
    <r>
      <rPr>
        <rFont val="Verdana"/>
        <sz val="12.0"/>
      </rPr>
      <t xml:space="preserve">  </t>
    </r>
  </si>
  <si>
    <t>Optimize your website and social media profiles for your upcoming release.</t>
  </si>
  <si>
    <t>Think of your website and social media profiles as your digital stage. You want everything to look top-notch and ready for the big show. Here’s how to make sure your online presence is as polished as your music:
	•	Update Your Website: Ensure your website is up-to-date with your latest news, bio, and upcoming release info. Add a dedicated page or section for your new single, including pre-save links, release date, and teasers.
	•	Social Media Profiles: Refresh your profile pictures, banners, and bios across all your social media platforms. Consistency is key—make sure everything matches your current branding.
	•	Pin Important Posts: On platforms like Twitter and Facebook, pin a post about your upcoming release to the top of your profile so it’s the first thing visitors see.
	•	Link Everything: Make sure your social media profiles and website are interconnected. Add links to your website on your social media profiles and vice versa. Use a service like Linktree to create a single link with multiple destinations.
	•	SEO Basics: Use relevant keywords on your website to improve search engine visibility. Terms like your name, the single title, and “new music” can help fans find you more easily.
	•	Call to Action: Encourage visitors to follow you, pre-save your single, join your mailing list, or engage with your content. Clear calls to action can increase fan engagement.
Tips:
	•	Visual Consistency: Use the same colors, fonts, and imagery across all platforms to create a cohesive look.
	•	Regular Updates: Keep your followers engaged with regular updates, teasers, and behind-the-scenes content.
	•	Fan Interaction: Respond to comments and messages to build a stronger connection with your audience. Fans love to feel noticed and appreciated.
Optimizing your website and social media profiles is like rolling out the red carpet for your fans. It sets the stage for an amazing release and ensures everyone knows where to find you and your music. So, spruce up those profiles, add some sparkle, and get ready to welcome the world to your musical universe. Your digital stage awaits!</t>
  </si>
  <si>
    <t>Monitor and Analyze Your Online Presence</t>
  </si>
  <si>
    <t>Before releasing your new track, it’s essential to monitor and analyze the performance of your existing work. This will help you understand what strategies are working and where to focus your efforts for the upcoming release. Here’s how to get started:
Steps to Monitor and Analyze Your Online Presence:
        1.        Streaming Stats:
        •        Use platforms like Spotify for Artists, Apple Music for Artists, and Amazon Music for Artists to track plays, listeners, and other key metrics.
        •        Look for trends in your daily and weekly performance to understand what resonates with your audience.
        2.        Social Media Insights:
        •        Check analytics on Instagram, Facebook, and Twitter to see which posts drive the most engagement.
        •        Identify where your followers are coming from and what content they engage with the most.
        3.        Website Traffic:
        •        Use Google Analytics to monitor your website traffic.
        •        Identify which pages are getting the most hits and where your visitors are coming from.
        4.        Email Campaigns:
        •        Track your email marketing performance using your platform’s analytics.
        •        Monitor open rates, click-through rates, and overall engagement to understand the effectiveness of your communications.
        5.        Sales and Revenue:
        •        Keep track of your sales figures for merchandise or music sold directly.
        •        Use platforms like Bandcamp or your online store’s analytics to see what’s selling and what’s not.
Tips for Effective Monitoring:
        •        Set Benchmarks: Establish key performance indicators (KPIs) such as target streams, social media followers, or website visits.
        •        Regular Check-Ins: Schedule regular reviews of your analytics, whether weekly or monthly, to stay on top of trends and performance.
        •        Adjust Your Strategy: Use the insights to tweak your promotional efforts. Amplify what works and reconsider what doesn’t.
        •        Engage Your Fans: Understand what your fans love most through the data. Engage with them more on those platforms and content types.
Why It Matters:
Monitoring and analyzing your online presence before your release is like preparing for a big show. It helps you see what’s working, make necessary adjustments, and ensure your new track gets the attention it deserves. So, dive into the data, fine-tune your strategy, and set the stage for a successful release!</t>
  </si>
  <si>
    <t>Begin engaging with fan communities (Reddit, Discord)</t>
  </si>
  <si>
    <t>Engaging with fan communities is like throwing a virtual party where everyone who loves your music can hang out. It’s a great way to build a loyal following, get direct feedback, and create buzz around your release. Here’s how to get the conversation started:
	•	Find Your Tribes: Identify subreddits and Discord servers where your potential fans hang out. Look for communities related to your genre, local music scenes, or broader music discussions.
	•	Join and Observe: Before diving in, spend some time observing the community norms and culture. This helps you understand what type of content is well-received.
	•	Introduce Yourself: Make a friendly introduction post. Share a bit about yourself, your music, and why you’re excited to join the community. Keep it genuine and avoid sounding like a self-promo bot.
	•	Share Content: Post interesting content that adds value to the community. This could be sneak peeks of your new single, behind-the-scenes looks, or interesting articles about music.
	•	Engage in Discussions: Comment on other posts, answer questions, and join conversations. Show genuine interest in what others are sharing.
	•	Host AMAs: Consider hosting an “Ask Me Anything” session on Reddit. It’s a fun way to interact directly with fans and answer their burning questions.
	•	Create a Discord Server: If you have a sizable following, consider creating your own Discord server. It can be a hub for your fans to chat, share, and get the latest updates on your music.
Tips:
	•	Be Authentic: Fans can spot insincerity a mile away. Be yourself and genuinely interact with the community.
	•	Regular Updates: Keep your engagement consistent. Regularly post updates and interact to keep the community active and engaged.
	•	Listen and Respond: Pay attention to feedback from your fans. They’ll appreciate knowing that their voices are heard.
Engaging with fan communities is like hosting a never-ending jam session where everyone’s invited. It’s all about building connections and creating a space where your fans feel valued and heard. So jump in, start those conversations, and get ready to turn your followers into a dedicated fanbase. Happy chatting!</t>
  </si>
  <si>
    <t>Create a professional Electronic Press Kit (EPK) and One Sheet</t>
  </si>
  <si>
    <t>Your EPK and One Sheet are your music’s resume and elevator pitch, respectively. They help you present yourself professionally and make it easy for industry contacts to get all the essential info about you and your music.
Electronic Press Kit (EPK):
	•	Bio: Write a compelling artist bio that tells your story.
	•	Photos: Include high-quality press photos and album artwork.
	•	Music: Add links to your latest releases, embedded audio players, and videos.
	•	Press Coverage: Feature quotes and links to any press coverage you’ve received.
	•	Contact Info: Make it easy for people to contact you or your team.
	•	Extras: Consider adding your tour dates, social media links, and a downloadable PDF version.
One Sheet:
	•	Overview: A concise, one-page document that highlights the most important information about you and your music.
	•	Essential Info: Include your bio, latest release details, key achievements, and contact info.
	•	Design: Keep it visually appealing but straightforward. Use bullet points and bold headings for easy reading.
	•	Purpose: Use it for quick pitches to media, bookers, and industry contacts.
Tips:
	•	Keep It Updated: Regularly update your EPK and One Sheet with new releases, achievements, and relevant info.
	•	Professional Look: Ensure everything looks polished and professional. First impressions matter!
	•	Easy Access: Make sure your EPK and One Sheet are easily accessible on your website and Linktree.
Creating your EPK and One Sheet is like setting up your digital storefront. It’s where industry contacts and fans alike can get a snapshot of who you are and what you’re about. So, polish those bios, choose your best photos, and get ready to shine. Your digital presence is about to get a major upgrade!</t>
  </si>
  <si>
    <r>
      <rPr>
        <rFont val="Verdana"/>
        <sz val="12.0"/>
      </rPr>
      <t xml:space="preserve">EPK creation: </t>
    </r>
    <r>
      <rPr>
        <rFont val="Verdana"/>
        <color rgb="FF1155CC"/>
        <sz val="12.0"/>
        <u/>
      </rPr>
      <t>https://www.horusmusic.global/music-services/marketing-resources/epk-creation/</t>
    </r>
    <r>
      <rPr>
        <rFont val="Verdana"/>
        <sz val="12.0"/>
      </rPr>
      <t xml:space="preserve"> 
EPK creation:
</t>
    </r>
    <r>
      <rPr>
        <rFont val="Verdana"/>
        <color rgb="FF1155CC"/>
        <sz val="12.0"/>
        <u/>
      </rPr>
      <t>https://bandzoogle.com/features/epk</t>
    </r>
  </si>
  <si>
    <t>Set up a smart link to consolidate all your music links into one easy-to-share URL.</t>
  </si>
  <si>
    <t>A smart link is like a magical portal that directs your fans to your music across all platforms. It’s a single link that houses all your streaming, social media, and purchase options. Here’s how to create one:
How to Create a Smart Link:
        •        Choose a Service: Sign up for an account with a smart link service like Linktree, ToneDen, Hypeddit, Linkfire, Soundplate, Feature.fm, Songwhip, or SoundLink.
        •        Set Up Your Account: Provide basic information such as your name and email address.
        •        Create Your Link: Follow the service’s instructions to create your smart link. This usually involves uploading your music, selecting the platforms to link to, and customizing the landing page’s design.
        •        Share Your Link: Promote your smart link on social media, your website, email campaigns, and other channels.
Benefits of Using a Smart Link:
        •        Convenience: Direct fans to all platforms with a single link.
        •        Time Saver: Save time by sharing one link instead of multiple.
        •        Consistency: Ensure fans can access your music regardless of device or location.
        •        Analytics: Track clicks and user engagement to refine your promotion strategy.
        •        Customization: Personalize the appearance to match your brand.
        •        Marketing Tools: Some services offer additional marketing tools like email capture and social media integration.
Tips:
        •        Keep It Updated: Regularly update your smart link with new releases and relevant info.
        •        Promote Widely: Share your smart link everywhere to maximize reach.
        •        Monitor Performance: Use analytics to understand your audience and improve your strategy.
Creating a smart link is like having a one-stop shop for all your music and social links. It’s convenient for your fans and keeps everything neatly organized. So, set up your smart link, and make it easy for everyone to find and enjoy your music!</t>
  </si>
  <si>
    <t>Create and launch engaging challenges on TikTok and Instagram Reels to promote your single.</t>
  </si>
  <si>
    <t>Challenges are a fun and interactive way to get your fans involved and spread the word about your new release. They can boost engagement and increase the visibility of your music. Here’s how to launch an effective challenge:
Steps to Launch Your Challenge:
	•	Concept: Come up with a catchy and simple challenge idea that relates to your song. It could be a dance, a lip-sync, or a creative use of your lyrics or melody.
	•	Create a Hashtag: Design a unique and memorable hashtag for your challenge. This helps track participation and makes it easier for others to join.
	•	Kick It Off: Post your own version of the challenge on TikTok and Instagram Reels. Make sure it’s high quality and clearly demonstrates what you want others to do.
	•	Engage Your Audience: Encourage your fans to participate by sharing their versions using your hashtag. Comment on and share the best ones to keep the momentum going.
	•	Collaborate: Partner with influencers or fellow artists to help spread the challenge. Their larger followings can significantly boost participation.
Tips:
	•	Keep It Simple: Challenges should be easy to replicate. The simpler it is, the more people will participate.
	•	Be Creative: Think outside the box and come up with something unique that stands out.
	•	Consistency: Post regular updates and remind your followers about the challenge to keep it active.
	•	Rewards: Consider offering a prize or shoutout for the best entries to incentivize participation.
Launching challenges on TikTok and Instagram Reels is like throwing a virtual party where everyone gets to dance to your tune. It’s a fun and interactive way to get your fans involved and create buzz around your release. So, get creative, start those challenges, and watch your music go viral!</t>
  </si>
  <si>
    <t>Reach out to your digital distributor’s artist liaison for support and guidance.</t>
  </si>
  <si>
    <t>Your artist liaison is your go-to person for anything related to your release. They can provide valuable insights, help with technical issues, and ensure everything runs smoothly. 
Here’s how to make the most of this resource:
Steps to Contact Your Artist Liaison:
        •        Identify Your Liaison: Find out who your point of contact is at your digital distributor. This could be someone at DistroKid, TuneCore, CD Baby, or another service.
        •        Prepare Your Questions: Think about what you need help with. This could include distribution timelines, promotional opportunities, or technical support.
        •        Reach Out: Send a professional and friendly email introducing yourself and outlining your questions or concerns. Be clear and concise to get the best possible assistance.
        •        Follow Up: If you don’t get a response within a few days, send a polite follow-up email. They might be busy, but they’re there to help you.
Tips:
        •        Be Specific: The more specific your questions, the better they can assist you.
        •        Build a Relationship: Cultivating a good relationship with your liaison can lead to better support and more opportunities down the line.
        •        Express Gratitude: Always thank them for their help. A little appreciation goes a long way.
Contacting your digital distributor’s artist liaison is like having a backstage pass to your own concert. They’re there to help you navigate the release process and ensure everything goes off without a hitch. So, reach out, ask your questions, and get ready to rock your release!</t>
  </si>
  <si>
    <t>Announce your single's release date across all your social media platforms, website, and mailing list.</t>
  </si>
  <si>
    <t>Announcing your release date is like sending out party invitations—you want everyone to be excited and ready for the big day. Here’s how to make a splash with your announcement:
Steps to Announce Your Release Date:
        •        Create Engaging Content: Design eye-catching graphics or videos to accompany your announcement. Use tools like Canva or Adobe Spark if you need some design help.
        •        Social Media Posts: Share your announcement on Instagram, Facebook, Twitter, and TikTok. Use your unique hashtag and engage with fans in the comments.
        •        Website Update: Add the release date and promotional materials to your website. Consider a countdown timer to build anticipation.
        •        Email Newsletter: Send a special announcement to your mailing list. Include exclusive content or a personal message to make your fans feel special.
        •        Consistency: Ensure all your platforms have the same information to avoid confusion.
Tips:
        •        Tease Ahead: Drop hints about the release date before the official announcement to build excitement.
        •        Engage Your Fans: Ask your followers to share the news and use your hashtag.
        •        Follow Up: Continue to remind your audience about the release date as it approaches.
Announcing your release date is a big moment. It’s like ringing the bell to start the celebration. So, make your announcement memorable, engage with your fans, and watch the excitement build for your upcoming release!</t>
  </si>
  <si>
    <t>Begin planning and creating your music video and lyric video</t>
  </si>
  <si>
    <t>Music videos and lyric videos are essential for engaging with your audience and giving your song a visual identity. Here’s how to get started:
Steps for Your Music Video:
        •        Concept Development: Brainstorm ideas that match the vibe and message of your song. Think about locations, themes, and styles.
        •        Storyboard: Sketch out a storyboard to visualize each scene. This helps you plan shots and sequences.
        •        Budget and Schedule: Determine your budget and create a shooting schedule. Consider costs for equipment, locations, and crew.
        •        Hire a Team: If needed, hire a director, videographer, and other crew members. Ensure they understand your vision.
        •        Shoot and Edit: Film your video according to your storyboard. After shooting, edit the footage to create a polished final product.
Steps for Your Lyric Video:
        •        Design: Choose a style for your lyric video that complements your song. This could be simple text animations or more elaborate visuals.
        •        Software: Use video editing software like Adobe After Effects, Final Cut Pro, or online tools like Canva.
        •        Sync Lyrics: Ensure the lyrics are perfectly synced with the music. Double-check for any typos or errors.
        •        Visual Effects: Add visual effects, animations, and transitions to make the video engaging.
        •        Review and Finalize: Watch the video several times to catch any mistakes. Make necessary adjustments and finalize the video.
Tips:
        •        Keep It Authentic: Your videos should reflect your personal style and the essence of your music.
        •        Engage Your Fans: Share behind-the-scenes content during the creation process to build excitement.
        •        High Quality: Aim for high production quality to make a lasting impression on viewers.
Starting your music and lyric videos is an exciting step in bringing your song to life visually. It’s like adding the final brushstrokes to your masterpiece. So, get creative, plan meticulously, and make sure your videos truly represent the heart of your music. Lights, camera, action!</t>
  </si>
  <si>
    <t>Claim your Spotify for Artists account to manage your artist profile and gain access to valuable tools and insights.</t>
  </si>
  <si>
    <t>Claiming your Spotify for Artists account allows you to take control of your artist profile, customize your presence, and access data about your streams and listeners. Here’s how to do it:
Steps to Claim Your Spotify Artist Account:
        •        Sign Up: Go to Spotify for Artists and sign up with your Spotify account. If you don’t have one, you’ll need to create it first.
        •        Verify Your Identity: Provide the required information to verify your identity and connection to the artist profile. This might include your social media accounts, distributor information, and other verification methods.
        •        Customize Your Profile: Once verified, update your profile with high-quality images, a compelling bio, links to your social media, and any upcoming tour dates.
        •        Explore Tools: Familiarize yourself with the tools available, such as audience insights, real-time stats, and promotional options.
Tips:
        •        Profile Photo and Header: Use professional, high-resolution images to make your profile stand out.
        •        Bio: Write a captivating bio that tells your story and connects with your audience.
        •        Artist Pick: Use the Artist Pick feature to highlight a specific song, playlist, or upcoming release.
        •        Regular Updates: Keep your profile updated with the latest releases, tour dates, and news.
Claiming your Spotify Artist Account is like getting the keys to your own backstage area. It’s where you can manage your music, engage with fans, and gain insights to help you grow. So, get verified, customize your profile, and start making the most of what Spotify for Artists has to offer. Your music deserves to shine!</t>
  </si>
  <si>
    <t xml:space="preserve">https://artists.spotify.com/claim </t>
  </si>
  <si>
    <t>Create and verify your Amazon Music for Artists account to manage your artist profile and access valuable insights.</t>
  </si>
  <si>
    <t>Claiming your Apple Music for Artists account allows you to customize your profile, access streaming data, and engage with your audience on Apple Music. 
Here’s how to set it up:
Steps to Set Up Your Apple Music Artist Account:
        •        Visit the Website: Go to the Apple Music for Artists website.
        •        Sign In: Sign in with your Apple ID. If you don’t have one, you’ll need to create it first.
        •        Claim Your Profile: Search for your artist name and select your profile. Provide the required information to verify your identity, such as social media accounts, distributor information, or other verification methods.
        •        Customize Your Profile: Update your profile with high-quality images, a compelling bio, and links to your social media.
Tips:
        •        Profile Photo: Use a professional, high-resolution image for your profile photo.
        •        Bio: Write an engaging bio that tells your story and resonates with your audience.
        •        Regular Updates: Keep your profile updated with new releases, tour dates, and news.
        •        Explore Insights: Use the data and analytics provided to understand your audience and optimize your promotion strategies.
Setting up your Apple Music Artist Account is like getting a VIP pass to your own concert. It allows you to manage your artist profile, connect with fans, and gain insights into your performance. So, get started, personalize your profile, and let Apple Music help you reach new audiences!</t>
  </si>
  <si>
    <t>https://artists.amazonmusic.com/pitch</t>
  </si>
  <si>
    <t>Claim your TIDAL Artist Profile</t>
  </si>
  <si>
    <t>If you’re an artist with music on TIDAL, it’s now possible to claim and manage your artist profile through TIDAL Artist Home. Here’s how you can apply for access and the benefits you’ll gain.
Benefits of TIDAL Artist Home
Once you have access, you can update the following on your profile:
        •        Biography
        •        Photo
        •        Social Media Links
Additionally, TIDAL Artist Home provides insights such as the locations and average age of listeners tuning into your music on TIDAL. However, please note that TIDAL Artist Home does not currently allow you to pitch music to curators for playlist consideration or view stats for specific releases.
Steps to Claim Your Profile via TIDAL Artist Home
        1.        Get Started: Head to the TIDAL Artist Home page.
        2.        Log In: Sign in with your TIDAL account or create a new one.
        3.        Search for Your Artist Name: Select one release that is yours.
        4.        Provide Distributor Info: TIDAL will ask for information about the distributor of the release(s) you selected. 
Once you submit the form, TIDAL will contact you via email in 2-3 business days with further information.
Managing Your Profile
After logging into your profile, you can make updates using the following tabs:
        •        HOME: Manage your bio, photo, and social media links.
        •        TEAM: See who can manage your profile and give access to others if needed.
        •        ACCOUNT: Make changes to your contact information.
        •        FANS: View information about people listening to your music.
Promoting Your Music on TIDAL
TIDAL is the third most popular streaming platform and is known for offering the best payout rates per stream. While TIDAL may not have as many promotional tools as Spotify, claiming your TIDAL for Artists profile is a crucial first step. Here’s how you can maximize your presence:
        1.        Customize Your Artist Page: Add a bio, photos, and social media links to personalize your profile.
        2.        Use Links Effectively: Include links to your TIDAL page in your release plan and make sure they are part of your link tree.
        3.        Engage Your Fans: Let your fans know where they can stream your tracks on TIDAL.
Pro Tip
For direct pitching to curators and editors at TIDAL, use our streaming platform directory to boost your chances of getting noticed.
Conclusion
Claiming and managing your TIDAL Artist profile is essential for connecting with your audience and maximizing your reach on this platform. By customizing your profile and using effective promotional strategies, you can make the most of what TIDAL has to offer.</t>
  </si>
  <si>
    <r>
      <rPr>
        <rFont val="Verdana"/>
        <color rgb="FF1155CC"/>
        <sz val="12.0"/>
        <u/>
      </rPr>
      <t>https://tidal.com/forartists</t>
    </r>
    <r>
      <rPr>
        <rFont val="Verdana"/>
        <sz val="12.0"/>
      </rPr>
      <t xml:space="preserve"> </t>
    </r>
  </si>
  <si>
    <t>Create and verify your Apple Music for Artists account to manage your artist profile and access valuable insights.</t>
  </si>
  <si>
    <t>Claiming Your Apple Music for Artists Account
Claiming your Apple Music for Artists account is a great way to personalize your profile, get valuable streaming data, and connect with your fans. Here’s how to get started:
Steps to Set Up Your Apple Music Artist Account:
	1.	Visit the Apple Music for Artists Page: Head to the official website.
	2.	Sign Up: Click the sign-up button at the bottom of the page.
	3.	Sign In: Enter or create an Apple ID if you don’t have one.
	4.	Request Access: Search for your artist page or copy and paste your artist page link into the search.
	5.	Select Your Role: Choose your role in relation to the band.
	6.	Fill in Details: Provide as much detail as possible to verify your relationship to the project.
	7.	Wait for Verification: It usually takes around one week to receive verification.
Customizing Your Profile:
	•	Profile Photo: Choose a professional, high-resolution image that represents your music.
	•	Bio: Write an engaging bio that tells your story and connects with your audience.
	•	Regular Updates: Keep your profile fresh with new releases, tour dates, and news.
Making the Most of Your Apple Music Tools:
Once you get access to your profile, you can:
	•	Pick a Custom Profile Picture: Make sure it clearly shows you and represents your music.
	•	See Detailed Statistics: Access data insights like overall stream performance, milestones, song trends, Shazamed songs, daily listeners, playlist performance, and geographical heat maps.
	•	Understand Your Reach: Use the insights to plan tours by seeing where your tracks are most popular.
What Do Shazams Mean?
Shazam is an app that identifies songs playing in public. Tracking how often your music gets Shazamed can show how often your tracks spark curiosity in listeners.
Playlist Insights
Monitor how your music performs in playlists to understand what types of listeners enjoy your music. This can help you tailor your future releases and promotional strategies.
Pro Tip:
Use our streaming platform directory to pitch directly to curators and editors at Apple Music. This can help you get your music in front of the right people and expand your reach.</t>
  </si>
  <si>
    <t>https://artists.apple.com/support/1101-claim-your-account</t>
  </si>
  <si>
    <t>Get your Spotify artist profile verified to gain credibility and access additional features.</t>
  </si>
  <si>
    <t>Verification on Spotify gives your profile a blue checkmark, signaling to fans that it’s officially yours. It also unlocks valuable tools and insights through Spotify for Artists. Here’s how to get verified:
Steps to Get Verified on Spotify:
        •        Claim Your Profile: Go to Spotify for Artists, sign up with your Spotify account, and follow the steps to claim your artist profile.
        •        Verify Your Identity: Provide the necessary information to verify your identity and connection to the artist profile. This may include links to your social media accounts and distributor information.
        •        Profile Customization: Once your profile is verified, update it with high-quality images, a compelling bio, and links to your social media.
        •        Engage with Features: Explore and utilize the features available through Spotify for Artists, such as audience insights and promotional tools.
Tips:
        •        Profile Photo and Header: Use professional, high-resolution images for a polished look.
        •        Bio: Craft an engaging bio that resonates with your audience and tells your story.
        •        Regular Updates: Keep your profile updated with new releases, tour dates, and news to keep fans engaged.
        •        Use Analytics: Leverage the insights provided to understand your audience and refine your promotional strategies.
Getting verified on Spotify is like earning your official badge of honor. It boosts your credibility and gives you access to tools that help you connect with your fans and grow your audience. So, claim your profile, get verified, and start making the most of what Spotify has to offer. Your blue checkmark awaits!</t>
  </si>
  <si>
    <r>
      <rPr>
        <rFont val="Verdana"/>
        <color rgb="FF1155CC"/>
        <sz val="12.0"/>
        <u/>
      </rPr>
      <t>https://artists.spotify.com/video/how-to-get-verified</t>
    </r>
    <r>
      <rPr>
        <rFont val="Verdana"/>
        <sz val="12.0"/>
      </rPr>
      <t xml:space="preserve"> </t>
    </r>
  </si>
  <si>
    <t>Submit your music to Spotify’s editorial team for consideration on their curated playlists.</t>
  </si>
  <si>
    <t>Getting featured on Spotify’s editorial playlists can significantly boost your streams and exposure. Here’s how to make your pitch:
Steps to Pitch to Spotify Editorial Playlists:
        •        Claim Your Profile: Ensure your artist profile is claimed and verified through Spotify for Artists.
        •        Prepare Your Pitch: Log in to Spotify for Artists and select the unreleased music you want to pitch.
        •        Provide Detailed Information: Fill out all the required details, such as genre, mood, instruments, and culture. The more detailed and accurate your description, the better.
        •        Add a Personal Note: Include a personal note explaining why your song is unique and why it should be considered for editorial playlists. Mention any relevant promotional activities or story behind the song.
        •        Submit: Submit your pitch at least seven days before your release date to give the editorial team enough time to review it.
Tips:
        •        Be Authentic: Write a genuine and compelling pitch that reflects your passion and the story behind your music.
        •        Use Descriptive Language: Help the curators understand the vibe and context of your song.
        •        Stay Professional: Ensure your submission is polished and free of errors.
Pitching to Spotify editorial playlists is like sending your music to the VIP section. It’s your chance to get in front of the right ears and potentially reach millions of new listeners. So, craft a compelling pitch, submit it in time, and keep your fingers crossed for that playlist magic!</t>
  </si>
  <si>
    <r>
      <rPr>
        <rFont val="Verdana"/>
        <color rgb="FF1155CC"/>
        <sz val="12.0"/>
        <u/>
      </rPr>
      <t>https://artists.spotify.com/en/help/article/pre-saving-new-music</t>
    </r>
    <r>
      <rPr>
        <rFont val="Verdana"/>
        <sz val="12.0"/>
      </rPr>
      <t xml:space="preserve"> 
</t>
    </r>
    <r>
      <rPr>
        <rFont val="Verdana"/>
        <color rgb="FF1155CC"/>
        <sz val="12.0"/>
        <u/>
      </rPr>
      <t>www.themicco.com</t>
    </r>
    <r>
      <rPr>
        <rFont val="Verdana"/>
        <sz val="12.0"/>
      </rPr>
      <t xml:space="preserve"> 
</t>
    </r>
  </si>
  <si>
    <t>Submit your music to Apple Music’s editorial team for playlist consideration.</t>
  </si>
  <si>
    <t>Being featured on Apple Music playlists can significantly increase your visibility and streams. Here’s how to craft and submit an effective pitch:
Steps to Pitch to Apple Music:
        •        Claim Your Profile: Ensure your artist profile is claimed and verified through Apple Music for Artists.
        •        Prepare Your Pitch: Gather all relevant information about your track, including genre, mood, and the story behind the song.
        •        Submit Through Your Distributor: Most distributors have a process for pitching to Apple Music. Check with your distributor for their specific submission guidelines.
        •        Detailed Information: Provide detailed metadata and a compelling story about your song to help curators understand its context and appeal.
Tips:
        •        Be Authentic: Craft a genuine and engaging pitch that reflects your passion and the story behind your music.
        •        Highlight Unique Elements: Emphasize what makes your song stand out from others.
        •        Professional Presentation: Ensure all submitted materials are polished and professional.
Pitching to Apple Music playlists is like applying for a spot in the music hall of fame. It’s your opportunity to reach a broader audience and gain significant exposure. So, craft your pitch carefully, submit it through the proper channels, and hope for that coveted playlist feature!</t>
  </si>
  <si>
    <t>https://artists.apple.com/support/3391-artist-content-profile</t>
  </si>
  <si>
    <t>Submit your music to Amazon Music’s editorial team for playlist consideration.</t>
  </si>
  <si>
    <t>Getting featured on Amazon Music playlists can boost your streams and visibility. Here’s how to effectively pitch your music:
Steps to Pitch to Amazon Music:
        •        Claim Your Profile: Ensure your artist profile is claimed and verified through Amazon Music for Artists.
        •        Prepare Your Pitch: Gather all relevant information about your track, including genre, mood, and the story behind the song.
        •        Submit Through Your Distributor: Check with your distributor for their specific submission guidelines to Amazon Music.
        •        Provide Detailed Information: Ensure you provide detailed metadata and a compelling narrative about your song to help curators understand its context and appeal.
Tips:
        •        Be Genuine: Craft a heartfelt and engaging pitch that reflects your passion and the story behind your music.
        •        Highlight Uniqueness: Emphasize what sets your song apart from others.
        •        Professionalism: Ensure all submitted materials are polished and professional.
Pitching to Amazon Music playlists is like auditioning for a big stage. It’s your chance to get your music heard by a wider audience and gain significant exposure. So, prepare your pitch carefully, submit through the proper channels, and aim for that playlist feature!</t>
  </si>
  <si>
    <t>Add a Canvas to your track on Spotify</t>
  </si>
  <si>
    <t>A Spotify Canvas is a looping visual that plays while your song streams, making your music more engaging. Here’s how to create and add one:
Steps to Add a Canvas:
	•	Create the Visual: Design a 3-8 second vertical video. Use software like Adobe Premiere, Final Cut Pro, or mobile apps like Canva.
	•	Format and Size: Ensure the video is in a 9:16 aspect ratio and at least 720px resolution.
	•	Log in to Spotify for Artists: Go to Spotify for Artists, and select the track you want to add a Canvas to.
	•	Upload Canvas: Follow the instructions to upload your video. Preview to ensure it loops seamlessly.
Tips:
	•	Keep It Simple: Simple, high-quality visuals often work best. Avoid text-heavy designs.
	•	Match the Vibe: The visual should complement your song’s mood and style.
	•	Preview and Test: Ensure the Canvas loops smoothly and looks good on different devices.
Adding a Spotify Canvas is like giving your song a visual heartbeat. It makes your track stand out and keeps listeners engaged. So, get creative, design a captivating visual, and upload it to give your fans an immersive listening experience!</t>
  </si>
  <si>
    <r>
      <rPr>
        <rFont val="Verdana"/>
        <color rgb="FF1155CC"/>
        <sz val="12.0"/>
        <u/>
      </rPr>
      <t>https://support.spotify.com/us/artists/article/adding-a-canvas/</t>
    </r>
    <r>
      <rPr>
        <rFont val="Verdana"/>
        <sz val="12.0"/>
      </rPr>
      <t xml:space="preserve"> </t>
    </r>
    <r>
      <rPr>
        <rFont val="Verdana"/>
        <color rgb="FF1155CC"/>
        <sz val="12.0"/>
        <u/>
      </rPr>
      <t>https://canvas.spotify.com/en-us</t>
    </r>
    <r>
      <rPr>
        <rFont val="Verdana"/>
        <sz val="12.0"/>
      </rPr>
      <t xml:space="preserve"> </t>
    </r>
  </si>
  <si>
    <t>Submit your music to radio programmers, music directors, and specialty shows for airplay consideration.</t>
  </si>
  <si>
    <t>Getting your music played on the radio can significantly boost your exposure. Here’s how to craft and submit an effective pitch:
Steps to Pitch to Radio:
        •        Research Stations: Identify radio stations, shows, and music directors that fit your genre and target audience. Use MICCO’s Ultimate Radio Directory for direct contacts and detailed info.
        •        Prepare Your Pitch: Create a compelling pitch email including your bio, the story behind the song, and why it’s a good fit for their programming.
        •        Include Essential Assets: Attach a high-quality audio file (or provide a streaming/download link), cover art, and a press release.
        •        Personalize Your Email: Address the recipient by name and reference specific shows or segments where your music would be a great fit.
        •        Follow Up: Send a polite follow-up email if you don’t hear back within a week or two.
Tips:
        •        Be Concise: Keep your email brief and to the point, highlighting the most compelling aspects of your pitch.
        •        Highlight Unique Selling Points: Mention any notable achievements or unique qualities of your song.
        •        Professional Presentation: Ensure all attachments and links are working and professionally presented.
Pitching to radio programmers and music directors is like applying for a spot in the musical spotlight. With MICCO’s extensive databases, you’ll have all the contacts you need at your fingertips, making it easier to craft a compelling pitch and follow up effectively. Leverage the power of MICCO to get your song on the airwaves and boost your reach!</t>
  </si>
  <si>
    <t>https://www.themicco.com/indie-radio</t>
  </si>
  <si>
    <t>Create a targeted list of media outlets and music blogs to approach for coverage of your release.</t>
  </si>
  <si>
    <t>Getting featured on music blogs and media outlets can significantly enhance your visibility. Here’s how to compile a comprehensive list:
Steps to Compile Your List:
	•	Identify Relevant Outlets: Focus on blogs and media outlets that cover your genre and have a track record of featuring similar artists.
	•	Use MICCO’s Database: Leverage MICCO’s Music Blogger &amp; Influencer Masterlist to find and connect with over 3,000 music bloggers and influencers worldwide.
	•	Include Contact Details: Ensure your list includes direct email addresses, submission guidelines, website links, and social media profiles.
	•	Categorize by Priority: Organize your list by priority, focusing on high-impact outlets first, then smaller niche blogs.
Tips:
	•	Tailor Your Pitches: Customize your pitches to each outlet to increase your chances of getting featured.
	•	Follow Guidelines: Pay attention to submission guidelines provided by each blog or outlet to ensure your pitch meets their criteria.
	•	Keep It Updated: Regularly update your list to add new contacts and remove outdated ones.
Compiling a list of media outlets and music blogs is like creating a roadmap for your music promotion. With MICCO’s comprehensive database, you have access to thousands of contacts at your fingertips, making it easier to target the right outlets and get your music featured. Use MICCO’s resources to streamline your efforts and maximize your reach!</t>
  </si>
  <si>
    <t>https://www.themicco.com/music-blog</t>
  </si>
  <si>
    <t>Submit your music to media outlets and music blogs for coverage and reviews.</t>
  </si>
  <si>
    <t>Securing features on music blogs and media outlets can significantly enhance your visibility. Here’s how to craft and submit an effective pitch:
Steps to Submit to Media Outlets and Music Blogs:
	•	Research Outlets: Identify relevant blogs and media outlets that cover your genre. Use MICCO’s Music Blogger &amp; Influencer Masterlist to access thousands of contacts.
	•	Prepare Your Pitch: Create a compelling email pitch including your bio, the story behind your song, and why it’s a good fit for their platform.
	•	Include Essential Assets: Attach a high-quality audio file (or provide a streaming/download link), cover art, press release, and any previous press coverage.
	•	Personalize Your Email: Address the recipient by name and reference specific content or features from their blog that align with your music.
	•	Follow Up: Send a polite follow-up email if you don’t hear back within a week or two.
Tips:
	•	Be Concise: Keep your email brief and to the point, highlighting the most compelling aspects of your music.
	•	Highlight Unique Selling Points: Mention any notable achievements or unique qualities of your song.
	•	Professional Presentation: Ensure all attachments and links are working and professionally presented.
Additional Tips from “The Art of Crafting a Stellar Music Email Pitch”:
	•	Research and Relevance: Ensure your music aligns with the influencer’s interests. A little detective work can save you time and make your pitch much more effective.
	•	Follow Guidelines: Adhere to each influencer’s specific submission guidelines to avoid your pitch landing in the digital trash.
	•	Timing: Start submitting your music about three weeks before your release date.
	•	Personalize: No mass emails. Personalize each email to show thoughtfulness.
	•	Compelling Subject Line: Keep it short, clear, and intriguing. Avoid ALL CAPS and jargon.
	•	Compliment Them: Sincerely praise their work to build rapport.
	•	Keep It Short: Respect their time with a brief, engaging, and to-the-point email.
	•	Streamable Links: Provide convenient links for them to listen to your music. Avoid attachments.
Submitting your music to media outlets and blogs is like sending out party invitations. With MICCO’s comprehensive database, you have the addresses, now it’s time to add the personal touch that makes your invitation impossible to ignore. Show them why your music deserves to be heard and make a lasting impression!</t>
  </si>
  <si>
    <t>Send follow-up emails to media outlets and music blogs that you’ve pitched for coverage.</t>
  </si>
  <si>
    <t>Following up is crucial to ensure your pitch stays on their radar. Here’s how to do it effectively:
Steps to Follow Up:
        •        Wait a Week: Give the outlet about a week to respond to your initial pitch.
        •        Craft a Polite Reminder: Write a concise and courteous follow-up email. Mention your initial pitch and express your enthusiasm for their platform.
        •        Highlight Key Points: Briefly reiterate why your music is a great fit for their audience. Include any updates or additional information that might be relevant.
        •        Include Original Pitch: Attach your original email or reference it in your follow-up for context.
        •        Respect Their Time: Keep your follow-up short and to the point, showing appreciation for their consideration.
Tips:
        •        Be Patient: Respect their time and workload; if you don’t hear back immediately, don’t be discouraged.
        •        Be Persistent, Not Pushy: A gentle nudge is effective, but avoid coming across as aggressive or impatient.
        •        Personal Touch: Personalize each follow-up email to show genuine interest in their platform.
Additional Tips from “The Art of Crafting a Stellar Music Email Pitch”:
        •        Research and Relevance: Ensure your music aligns with the influencer’s interests. A little detective work can save you time and make your pitch much more effective.
        •        Follow Guidelines: Adhere to each influencer’s specific submission guidelines to avoid your pitch landing in the digital trash.
        •        Timing: Start submitting your music about three weeks before your release date.
        •        Personalize: No mass emails. Personalize each email to show thoughtfulness.
        •        Compelling Subject Line: Keep it short, clear, and intriguing. Avoid ALL CAPS and jargon.
        •        Compliment Them: Sincerely praise their work to build rapport.
        •        Keep It Short: Respect their time with a brief, engaging, and to-the-point email.
        •        Streamable Links: Provide convenient links for them to listen to your music. Avoid attachments.
Following up with media outlets and music blogs is like giving a friendly wave to remind them you’re here. With MICCO’s database, keeping track of your pitches and follow-ups is a breeze. Use these resources to stay organized and ensure your music gets the attention it deserves! Plus, a little bit of personality and persistence goes a long way in making a memorable impression.</t>
  </si>
  <si>
    <t>Create a pre-save campaign to generate buzz and ensure your fans can save your upcoming release to their Spotify libraries before it goes live.</t>
  </si>
  <si>
    <t>A Spotify pre-save link allows fans to save your music to their library before the release date, ensuring your music is automatically added to their selected playlist on release day. This boosts your streams, enhances visibility, and can help your track get noticed by Spotify’s algorithms.
Steps to Set Up a Pre-Save Campaign:
	•	Choose a Service: Use a service like Feature.fm, Show.co, or HyperFollow (DistroKid).
	•	Sign Up: Create an account on the chosen platform.
	•	Link Your Spotify Account: Connect your Spotify for Artists account to the pre-save service.
	•	Create Your Campaign: Enter the details of your upcoming release, including the release date, cover art, and a brief description.
	•	Customize: Add custom images and messages to make your pre-save page visually appealing.
	•	Generate and Share the Link: Once your pre-save link is ready, share it across your social media profiles, website, and email newsletters.
Tips:
	•	Engage Your Fans: Promote your pre-save link with engaging posts and stories on social media.
	•	Offer Incentives: Consider offering exclusive content or merchandise to fans who pre-save your track.
	•	Track Performance: Use the analytics provided by the pre-save service to monitor the campaign’s performance and adjust your promotion strategy if needed.
Benefits of a Pre-Save Campaign:
	•	Automatic Addition: Your music appears in fans’ libraries automatically on release day.
	•	Boosts Streams: Immediate streams can attract Spotify’s algorithms.
	•	Increases Visibility: Ensures your die-hard supporters get instant access, boosting early streaming numbers.
	•	Email Collection: Services like Feature.fm can collect email addresses from pre-savers.
Popular Pre-Save Platforms:
	•	Feature.fm: Offers sleek design and email collection.
	•	Show.co: Free for indie artists using CD Baby.
	•	HyperFollow: Built-in for DistroKid users, easy integration.
Setting up a pre-save campaign is like sending out save-the-dates for your music release party. With MICCO’s guidance and resources, you can easily create and share your pre-save campaign, ensuring your fans are ready and waiting to stream your new track the moment it drops. Let’s get those pre-saves rolling!</t>
  </si>
  <si>
    <t>https://artists.spotify.com/en/help/article/pre-saving-new-music</t>
  </si>
  <si>
    <t>Craft and send an email to your fan list to build excitement and anticipation for your upcoming release.</t>
  </si>
  <si>
    <t>A well-crafted teaser email can generate buzz and ensure your fans are eagerly waiting for the release day.
Steps to Create Your Teaser Email:
        •        Start with a Catchy Subject Line: Grab attention right away with something intriguing.
        •        Personal Greeting: Address your fans personally, using their first names if possible.
        •        Exciting Announcement: Share the news of your upcoming release and its significance to you.
        •        Sneak Peek: Offer a preview or a snippet of the new track to build anticipation.
        •        Pre-Save Link: Include a link to your pre-save campaign on Spotify and explain its benefits.
        •        Exclusive Content: Mention any exclusive content or merchandise available for early supporters.
        •        Call to Action: Encourage fans to pre-save, share, and spread the word.
        •        Closing: Thank your fans for their support and hint at more exciting things to come.
Example Email:
Subject: 🎵 Can’t Wait for You to Hear This! 🎵
Hi [Fan’s Name],
I’ve got some exciting news to share! My new single is dropping soon, and I couldn’t wait to give you a sneak peek. This track means so much to me, and I’m thrilled to finally share it with you.
As one of my awesome fans, you get the first listen! Click [here] to pre-save the track on Spotify. This way, it’ll be waiting for you in your library the moment it’s released.
But that’s not all! I’ve got some exclusive goodies lined up for those who pre-save the song, including a behind-the-scenes look at the making of the track and a chance to win some cool merch.
Your support means the world to me, and I can’t wait to hear what you think of the new music. Let’s make some noise together!
Thanks for being amazing,
[Your Name]
Sending a teaser email is like giving your fans a golden ticket to the exclusive premiere of your new song. With MICCO’s tools, you can effortlessly craft engaging emails that get your fans hyped and ready to hit that pre-save button. Let’s build that excitement!</t>
  </si>
  <si>
    <r>
      <rPr>
        <rFont val="Verdana"/>
        <sz val="12.0"/>
      </rPr>
      <t>Email marketing platforms</t>
    </r>
    <r>
      <rPr>
        <rFont val="Verdana"/>
        <sz val="12.0"/>
      </rPr>
      <t xml:space="preserve">
Bandzoogle:</t>
    </r>
    <r>
      <rPr>
        <rFont val="Verdana"/>
        <color rgb="FF000000"/>
        <sz val="12.0"/>
      </rPr>
      <t xml:space="preserve">
</t>
    </r>
    <r>
      <rPr>
        <rFont val="Verdana"/>
        <color rgb="FF1155CC"/>
        <sz val="12.0"/>
        <u/>
      </rPr>
      <t>https://bandzoogle.com/features/mailinglist</t>
    </r>
    <r>
      <rPr>
        <rFont val="Verdana"/>
        <sz val="12.0"/>
      </rPr>
      <t xml:space="preserve"> 
Mailchimp:
</t>
    </r>
    <r>
      <rPr>
        <rFont val="Verdana"/>
        <color rgb="FF1155CC"/>
        <sz val="12.0"/>
        <u/>
      </rPr>
      <t>https://mailchimp.com/</t>
    </r>
    <r>
      <rPr>
        <rFont val="Verdana"/>
        <sz val="12.0"/>
      </rPr>
      <t xml:space="preserve"> </t>
    </r>
  </si>
  <si>
    <t>Tease your release on social media.</t>
  </si>
  <si>
    <t>Teasing your release on social media can create a buzz and keep your audience eagerly anticipating your new music.
Steps to Tease the Release:
        •        Create Teaser Content: Design eye-catching graphics, short video snippets, or behind-the-scenes footage related to your new release.
        •        Draft Compelling Captions: Write intriguing captions that hint at the new release without giving too much away.
        •        Schedule Posts: Plan and schedule your posts leading up to the release date to maintain a steady build-up of excitement.
        •        Include Call to Actions: Encourage your followers to pre-save the track, share the teaser, and stay tuned for more updates.
        •        Engage with Your Audience: Respond to comments and messages to keep the excitement and interaction levels high.
Examples of Social Media Posts:
        •        Instagram:
        •        Caption: “Can you guess the name of my upcoming single? Drop your guesses below! 🎵 #NewMusicComingSoon #Excited”
        •        Image/Video: A blurred image of the single’s cover art or a snippet of the recording session.
        •        Twitter:
        •        Tweet: “Big news! My new track is dropping soon! Pre-save it now to be the first to hear it. 🎧 [Pre-Save Link] #NewMusicAlert”
        •        Facebook:
        •        Post: “Something special is coming your way! Can’t wait to share my new single with you all. Pre-save now and be the first to listen! [Pre-Save Link] #MusicTease”
Tips:
        •        Consistency: Post regularly to keep your followers engaged and remind them of the upcoming release.
        •        Visual Appeal: Use high-quality images and videos to catch the eye.
        •        Hashtags: Use relevant hashtags to reach a broader audience.
        •        Engagement: Encourage followers to share their thoughts and guesses in the comments.
Teasing your release on social media is like dropping hints about a surprise party. With MICCO’s guidance, you can craft engaging posts that build anticipation and keep your fans on the edge of their seats. Let’s get the excitement rolling!</t>
  </si>
  <si>
    <t>Plan and execute fan engagement activities to build excitement and foster a deeper connection with your audience.</t>
  </si>
  <si>
    <t>Engaging directly with your fans can create a loyal fan base and generate buzz around your new release.
Steps to Organize Fan Engagement Activities:
	•	Choose Your Activities: Decide on the types of activities you want to host, such as Q&amp;A sessions, virtual meet-and-greets, listening parties, or TikTok challenges.
	•	Select Platforms: Choose platforms that suit each activity best. Instagram Live, Facebook Live, and Zoom are great for Q&amp;A sessions and meet-and-greets, while Spotify and YouTube can be ideal for listening parties. TikTok is perfect for challenges.
	•	Schedule and Promote: Set dates and times for your activities. Promote them on your social media channels, website, and email newsletter.
	•	Prepare Your Content: Have a list of questions ready for Q&amp;A sessions, ensure your new track is available for listening parties, and prepare materials or talking points for meet-and-greets.
	•	Engage with Fans: During the events, engage actively with your fans. Answer their questions, acknowledge their comments, and create a fun, interactive experience.
	•	Follow Up: After the events, thank your fans for participating and share highlights or recordings of the sessions on your social media.
Examples of Engagement Activities:
	•	Q&amp;A Session: “Join me for a live Q&amp;A session this Friday at 7 PM! Ask me anything about my new single, upcoming projects, or just drop in to chat. Can’t wait to see you there!”
	•	Virtual Meet-and-Greet: “Excited to meet you all! Sign up for a virtual meet-and-greet happening next Saturday at 5 PM. Limited spots available, so grab yours now!”
	•	Listening Party: “Let’s listen to my new single together! Join me on Spotify this Sunday at 6 PM for an exclusive listening party and live chat. 🎧✨”
	•	TikTok Challenge: “Get ready for a fun TikTok challenge! Show us your best dance moves to my new single and use #MyNewSingleChallenge. The best ones will be featured on my page!”
Tips:
	•	Interactive Elements: Incorporate polls, quizzes, or giveaways to make the events more interactive.
	•	Personal Touch: Share personal stories or behind-the-scenes moments to make the events more relatable.
	•	Consistency: Regular engagement activities can keep your fan base active and growing.
Organizing fan engagement activities is like throwing a series of mini-parties for your biggest supporters. With MICCO’s tools and resources, you can create memorable events that bring you closer to your fans and build excitement for your new release. Let’s make some unforgettable memories!</t>
  </si>
  <si>
    <t>Follow up with media outlets and music blogs to politely remind them that your release is tomorrow</t>
  </si>
  <si>
    <t>A gentle reminder can ensure that your release stays top of mind and increases the chances of getting coverage.
Steps to Follow Up:
	•	Craft a Friendly Reminder: Write a concise, courteous email reminding them of your release.
	•	Highlight Key Details: Reiterate the release date, provide a brief summary of the song, and include any updated links or press materials.
	•	Personal Touch: Address the recipient by name and reference your initial pitch to show continuity.
	•	Provide Easy Access: Include direct links to the music, press kit, and any additional assets.
	•	Thank Them: Express gratitude for their time and consideration.
Sample Reminder Email:
Subject: Quick Reminder - New Release Tomorrow!
Hi [Recipient’s Name],
I hope this message finds you well. Just a quick reminder that my new [single/album], [Title], releases tomorrow. I’ve included a link to the press kit for any last-minute details you might need.
Thank you for your support, and I hope you enjoy the music!
Best regards,
[Your Name]
Links:
	•	[Pre-Save Link]
	•	[Press Kit Link]
Tips:
	•	Be Brief: Keep your email short and to the point.
	•	Highlight Updates: Mention any new information or developments since your initial pitch.
	•	Stay Polite: Maintain a friendly and respectful tone.
Sending a polite reminder is like giving a gentle nudge to make sure your music gets the attention it deserves. With MICCO’s tools, you can easily manage and track your follow-ups, ensuring you’re always professional and timely. Let’s keep your release on their radar!</t>
  </si>
  <si>
    <t>Create a Shopify store and link it to your Spotify artist profile to sell merchandise directly to your fans.</t>
  </si>
  <si>
    <t>Selling merch through Spotify can enhance your revenue and deepen your connection with fans. Here’s how to set it up:
Steps to Set Up Your Shopify Store:
        •        Create a Shopify Account: Go to Shopify and sign up for an account. Choose a plan that fits your needs.
        •        Set Up Your Store: Add your merchandise, including descriptions, prices, and high-quality images.
        •        Link to Spotify: Go to your Spotify for Artists account, navigate to the “Merch” section, and link your Shopify store.
        •        Add Products to Spotify: Select which products you want to display on your Spotify profile. Ensure they are attractive and relevant to your brand.
Tips:
        •        High-Quality Images: Use professional photos of your merchandise to attract buyers.
        •        Clear Descriptions: Provide detailed and engaging descriptions for each product.
        •        Promote on Social Media: Share your Shopify store link on all your social media platforms to drive traffic.
Setting up your Shopify store to sell merch on Spotify is like opening a mini-store at your concert. With MICCO’s guidance, you can easily navigate the process and start selling your awesome merch to fans directly through your Spotify profile. Happy selling!</t>
  </si>
  <si>
    <r>
      <rPr>
        <rFont val="Verdana"/>
        <color rgb="FF1155CC"/>
        <sz val="12.0"/>
        <u/>
      </rPr>
      <t>https://artists.spotify.com/merch</t>
    </r>
    <r>
      <rPr>
        <rFont val="Verdana"/>
        <sz val="12.0"/>
      </rPr>
      <t xml:space="preserve"> </t>
    </r>
    <r>
      <rPr>
        <rFont val="Verdana"/>
        <color rgb="FF1155CC"/>
        <sz val="12.0"/>
        <u/>
      </rPr>
      <t>https://artists.spotify.com/video/how-to-sell-merch</t>
    </r>
    <r>
      <rPr>
        <rFont val="Verdana"/>
        <sz val="12.0"/>
      </rPr>
      <t xml:space="preserve"> </t>
    </r>
    <r>
      <rPr>
        <rFont val="Verdana"/>
        <color rgb="FF1155CC"/>
        <sz val="12.0"/>
        <u/>
      </rPr>
      <t>https://artists.spotify.com/blog/spotify-merch-guide</t>
    </r>
    <r>
      <rPr>
        <rFont val="Verdana"/>
        <sz val="12.0"/>
      </rPr>
      <t xml:space="preserve"> </t>
    </r>
  </si>
  <si>
    <t>Follow Up with Radio Programmers, Music Directors, and Specialty Shows</t>
  </si>
  <si>
    <t>A friendly follow-up can help ensure your release gets the attention it deserves and potentially secure airplay.
Steps to Follow Up:
	•	Craft a Friendly Reminder: Write a concise, courteous email reminding them of your release.
	•	Highlight Key Details: Reiterate the release date, provide a brief summary of the song, and include any updated links or press materials.
	•	Personal Touch: Address the recipient by name and reference your initial pitch to show continuity.
	•	Provide Easy Access: Include direct links to the music, press kit, and any additional assets.
	•	Thank Them: Express gratitude for their time and consideration.
Sample Reminder Email:
Subject: Quick Reminder - New Release Tomorrow!
Hi [Recipient’s Name],
I hope this message finds you well. Just a quick reminder that my new [single/album], [Title], releases tomorrow. I’ve included a link to the press kit for any last-minute details you might need.
Thank you for your support, and I hope you enjoy the music!
Best regards,
[Your Name]
Links:
	•	[Pre-Save Link]
	•	[Press Kit Link]
Tips:
	•	Be Brief: Keep your email short and to the point.
	•	Highlight Updates: Mention any new information or developments since your initial pitch.
	•	Stay Polite: Maintain a friendly and respectful tone.
Following up with radio programmers, music directors, and specialty shows is like giving a gentle nudge to ensure your music gets the airplay it deserves. With MICCO’s tools, you can easily manage and track your follow-ups, ensuring you’re always professional and timely. Let’s keep your release on their radar!</t>
  </si>
  <si>
    <t>Day of Release</t>
  </si>
  <si>
    <t>Create a smart link for your music to provide a single, convenient landing page where fans can access your music on various platforms.</t>
  </si>
  <si>
    <t>Smart links are like a magical key that opens the door to multiple music platforms, making it super easy for your fans to find your music. Here’s how to create one:
Steps to Create a Smart Link:
	•	Choose a Service: Sign up for a smart link service like SoundLink, Linkfire, Linktree, ToneDen, Hypeddit, Soundplate, Feature.fm, or Songwhip.
	•	Sign Up: Provide basic information such as your name and email address to create an account. (Yes, they need to know who the musical genius is!)
	•	Create a New Link: Follow the service’s instructions to create a new smart link. Upload your music, select the platforms you want to link to, and customize the landing page’s design. Think of it as dressing up your song for the big party!
	•	Customize: Add your own artwork, bios, and any other relevant information to make your landing page visually appealing and informative. It’s like giving your music its own stylish wardrobe.
	•	Share Your Link: Share the smart link on your social media profiles, website, and other online channels. Imagine your fans clicking away, instantly finding your tunes!
Tips:
	•	Convenience: Smart links allow fans to choose their preferred platform, making it easier for them to listen to your music. One link to rule them all!
	•	Customization: Personalize the look of your landing page to maintain a cohesive brand image. Make it as snazzy as your music.
	•	Analytics: Many smart link services offer analytics tools to track clicks and understand your audience better. It’s like having a backstage pass to your fans’ listening habits.
	•	Links: Guide to Creating Smart Links
	•	Due Date: [Enter Date]
	•	Complete: [True/False]
Creating a smart link is like setting up a musical buffet for your fans. With MICCO’s extensive tools and resources, you can easily create and share your smart link, making it effortless for fans to find your music on their favorite platform. Time to get those clicks rolling! Your fans will thank you, and so will your stats!</t>
  </si>
  <si>
    <t>https://www.linkfire.com/</t>
  </si>
  <si>
    <t>Announce the Release on Social Media</t>
  </si>
  <si>
    <t>A strong social media announcement can generate immediate excitement and drive traffic to your new release.
Steps to Announce the Release:
        •        Create Engaging Visuals: Design eye-catching graphics or short video clips related to your release.
        •        Draft Compelling Captions: Write captivating captions that express your excitement and provide key details about the release.
        •        Include Direct Links: Provide direct links to the streaming platforms where your new release can be found.
        •        Schedule Posts: Schedule your posts to go live at the optimal times for your audience.
        •        Use Relevant Hashtags: Add relevant hashtags to increase the visibility of your posts.
Example Social Media Announcements:
        •        Instagram:
        •        Caption: “🎉 It’s finally here! My new single [Song Title] is now available on all streaming platforms. Click the link in my bio to listen! #NewMusic #OutNow #MyNewSingle”
        •        Image/Video: A high-quality photo of the single cover art or a video teaser.
        •        Twitter:
        •        Tweet: “🚀 My new single [Song Title] is out now! Stream it on [Streaming Platform] and let me know what you think. [Link] #NewMusic #OutNow”
        •        Facebook:
        •        Post: “I’m thrilled to announce that my new single [Song Title] is officially out! Stream it now on [Streaming Platform] and share your thoughts. [Link] #NewMusicRelease #Excited”
        •        TikTok:
        •        Video Caption: “Check out my new single [Song Title] now available on all streaming platforms! Link in bio. #NewMusic #MusicRelease #TikTokMusic”
Tips:
        •        High-Quality Visuals: Use professional photos and well-designed graphics to attract attention.
        •        Interactive Content: Create polls, quizzes, or challenges related to the release to engage your audience.
        •        Tag Collaborators: Mention and tag any collaborators involved in the release to reach a wider audience.
        •        Go Live: Consider going live on Instagram or Facebook to celebrate the release and interact with fans in real-time.
        •        Links: Guide to Social Media Announcements
        •        Due Date: [Enter Date]
        •        Complete: [True/False]
Announcing your release on social media is like throwing a digital launch party. With MICCO’s tools and resources, you can create engaging posts that capture the excitement of your release and drive traffic to your new music. Let’s get the word out and celebrate together!</t>
  </si>
  <si>
    <t>Email Your Fan List</t>
  </si>
  <si>
    <t>An engaging email can generate immediate excitement and ensure your fans know where to find your new music.
Steps to Email Your Fan List:
	•	Create a Compelling Subject Line: Make sure your subject line grabs attention and encourages fans to open the email.
	•	Personal Greeting: Address your fans by their names if possible for a personal touch.
	•	Exciting Announcement: Share the news of your release with enthusiasm and a brief story about the journey.
	•	Include Direct Links: Provide direct links to the streaming platforms and any exclusive content or pre-save links.
	•	Call to Action: Encourage fans to listen, share, and engage with your new music.
	•	Express Gratitude: Thank your fans for their support and let them know how much it means to you.
Sample Email:
Subject: 🎉 It’s Here! My New Single [Song Title] is Out Now! 🎉
Hi [Fan’s Name],
The wait is over! I’m thrilled to announce that my new single, “[Song Title],” is officially out now and available on all streaming platforms. This track is incredibly special to me, and I can’t wait for you to hear it.
Listen Now: [Link to Spotify] | [Link to Apple Music] | [Link to YouTube]
As a token of my appreciation for your amazing support, I’ve also included some exclusive behind-the-scenes content just for you.
Thank you so much for being part of this journey with me. Your support means the world, and I hope you love the new song as much as I do. Feel free to share it with your friends and let me know what you think!
Best wishes,
[Your Name]
Tips:
	•	Visuals: Include album artwork or a teaser image in the email.
	•	Interactive Elements: Use buttons for streaming links to make it easy for fans to click.
	•	Follow-Up: Consider a follow-up email to share highlights or fan reactions.
Announcing your release via email is like sending a personal invitation to your biggest fans. With MICCO’s tools and resources, you can craft a fun and engaging email that gets your fans excited and ready to listen. Let’s make this release a huge success!</t>
  </si>
  <si>
    <t>Make sure your release is properly updated on all music platforms.</t>
  </si>
  <si>
    <t>Verifying your release across all platforms guarantees a smooth launch and maximizes your music’s availability.
Steps to Update All Music Platforms:
	1.	Log In to Each Platform:
	•	Access your artist accounts on Apple Music, Amazon Music, Tidal, and any other platforms you use.
	2.	Check Release Status:
	•	Verify that your new release is live and accessible on each platform.
	3.	Ensure Metadata Accuracy:
	•	Confirm that all metadata, including track titles, artist names, and release dates, is correct.
	4.	Update Artist Profiles:
	•	Add the new release to your featured sections or artist picks where applicable.
	•	Update any bios or images to reflect the new release.
	5.	Address Discrepancies:
	•	Check for any issues such as missing tracks, incorrect metadata, or accessibility problems.
	•	Contact platform support if any discrepancies or issues are found.
Tips:
	•	Consistency: Ensure that all platforms have consistent information and visuals.
	•	Real-Time Monitoring: Use mobile apps for quick checks and updates.
	•	Document Issues: Keep a log of any problems and their resolutions.
Updating all music platforms is like making sure every guest at your party has a drink in hand. With MICCO’s tools and resources, you can ensure your release is seamlessly available everywhere your fans listen. Let’s make your launch day flawless!</t>
  </si>
  <si>
    <t>Update your Spotify Artist Profile to highlight your new release.</t>
  </si>
  <si>
    <t>Pinning your new song to a curated playlist helps increase visibility and encourages fans to listen.
Steps to Pin Your Pitched Song:
	1.	Open Spotify for Artists: Log in to your Spotify for Artists account.
	2.	Navigate to Playlists: Go to the “Playlists” section and find your “This Is [Your Artist Name]” playlist.
	3.	Add Your New Song: Click “Edit” and add your new song to the top of the playlist.
	4.	Pin the Song: Use the pin feature to ensure your new track stays at the top of the playlist.
	5.	Save Changes: Confirm and save the changes to update your playlist.
Tips:
	•	Promote the Playlist: Share the updated playlist on your social media and include it in your email announcements.
	•	Highlight the Update: In your promotional posts, mention that your new song is featured at the top of your “This Is” playlist.
	•	Engage with Fans: Encourage your fans to follow the playlist and share it with their friends.
Pinning your new song to your “This Is” playlist is like giving it a VIP spot at your release party. With MICCO’s tips, you can ensure your fans know exactly where to find your latest hit. Let’s make sure your new track gets the spotlight it deserves!</t>
  </si>
  <si>
    <t>Keep an eye on your streaming numbers, social media engagement, and sales.</t>
  </si>
  <si>
    <t>Monitoring analytics helps you understand the performance of your release and make necessary adjustments to your promotion strategy.
Steps to Monitor Analytics:
        1.        Streaming Platforms:
        •        Use Spotify for Artists, Apple Music for Artists, and other platform analytics tools to track your streaming numbers.
        2.        Social Media Engagement:
        •        Check engagement metrics on platforms like Instagram, Facebook, Twitter, and TikTok.
        3.        Sales Data:
        •        Monitor sales through platforms like Bandcamp, iTunes, and your own merchandise store.
        4.        Adjust Promotion Strategy:
        •        Based on the initial feedback and performance, tweak your promotional activities.
        •        Boost posts that are performing well and engage with high-performing content.
Tips:
        •        Real-Time Monitoring: Use mobile apps for quick access to your analytics.
        •        Identify Trends: Look for patterns in your data to understand what’s working and what’s not.
        •        Stay Flexible: Be ready to adjust your strategy based on what the data tells you.
Monitoring analytics is like checking the pulse of your release party. With MICCO’s insights, you can ensure your music is hitting all the right notes and make informed decisions to keep the momentum going. Let’s keep the excitement high and the streams rolling in!</t>
  </si>
  <si>
    <t>https://artists.spotify.com/</t>
  </si>
  <si>
    <t>Take time to celebrate your release and share the moment with your fans.</t>
  </si>
  <si>
    <t>Celebrating your release creates a positive atmosphere and shows your appreciation for the support of your fans.
Steps to Celebrate:
        1.        Share a Personal Message:
        •        Post a heartfelt message on social media thanking your fans, team, and everyone who supported you.
        •        Include photos or videos of your celebration.
        2.        Host a Virtual Celebration:
        •        Go live on Instagram, Facebook, or YouTube to celebrate with your fans in real-time.
        •        Perform your new song, answer questions, and share behind-the-scenes stories.
        3.        Offer Exclusive Content:
        •        Share exclusive content such as behind-the-scenes footage, acoustic versions, or special messages.
        4.        Engage with Fans:
        •        Respond to fan comments and messages, acknowledging their support and enthusiasm.
        5.        Reflect and Enjoy:
        •        Take a moment to reflect on your journey and enjoy the achievement with your team and loved ones.
Tips:
        •        Be Authentic: Show your true emotions and share your excitement and gratitude.
        •        Create Memories: Capture and share memorable moments from your celebration.
        •        Stay Connected: Keep the celebration going by engaging with fans throughout the day.
Celebrating your release is like throwing a confetti-filled party for all your hard work. With MICCO’s guidance, you can create a joyous occasion that resonates with your fans and leaves lasting memories. Let’s make this moment unforgettable! 🎉</t>
  </si>
  <si>
    <t>Post-Release</t>
  </si>
  <si>
    <t>Contact influencers, TikTokers, bloggers, and radio stations to keep the momentum of your release going.</t>
  </si>
  <si>
    <t>Now that you’ve had a moment to celebrate all your hard work and catch your breath, it’s time to keep that momentum and good vibes rolling! Reaching out to influencers, TikTokers, bloggers, and radio stations can help your music reach new audiences and maintain excitement.
Steps to Contact Influencers, TikTokers, Bloggers, and Radio Stations:
	•	Identify Relevant Contacts: Look for influencers, TikTokers, bloggers, and radio stations that align with your music style and target audience. Use MICCO’s extensive database to find the right contacts.
	•	Craft a Personalized Message: Write a genuine and humble message. Highlight why you admire their work and how your music could be a good fit for their platform. Remember to be respectful and appreciative of their time.
	•	Share Your Music: Provide a streaming link to your latest release. Avoid attachments to ensure your email isn’t marked as spam.
	•	Offer Value: Explain how featuring your music can benefit their audience. Mention any positive feedback or success your release has already received.
	•	Follow Up: If you don’t hear back within a week, send a polite follow-up message. Keep it brief and remind them of your initial email.
Example Outreach Message:
Hey [Name],
Hope you’re having an awesome day!
First off, I’m a huge fan of your [blog/playlist/TikTok channel/radio show]. The work you do to support independent artists is incredible, and I really appreciate it.
I just released a new single, [Song Title], and I think it might be a good fit for your audience. Here’s a link to check it out: [insert link]
I’d be thrilled if you gave it a listen and, hopefully, think it’s a good fit for your platform. Thanks so much for your time and consideration!
Cheers,
[Your Name]
Tips for Success:
	•	Be Genuine: Show real appreciation for their work. People can tell when you’re being sincere.
	•	Stay Humble: Avoid telling them what they will like. Instead, suggest how your music might fit with their content.
	•	Be Brief: Keep your message short and to the point. Respect their time.
	•	Engage Professionally: Maintain a friendly yet professional tone.
Contacting influencers, TikTokers, bloggers, and radio stations is a great way to keep the buzz alive post-release and reach new listeners. Let’s keep the momentum going strong and make some magic happen!</t>
  </si>
  <si>
    <t>www.themicco.com</t>
  </si>
  <si>
    <t>Keep the momentum going by continuing to submit your song to independent Spotify playlist curators</t>
  </si>
  <si>
    <t>After celebrating your release, it’s time to keep riding that wave of excitement! Submitting your song to independent Spotify playlist curators can help maintain the buzz and reach new listeners.
Steps to Submit Your Song to Spotify Playlist Curators:
	•	Identify Relevant Playlists: Use MICCO’s extensive database to find independent Spotify playlist curators that align with your music style and target audience.
	•	Craft a Personalized Pitch: Write a genuine and humble message. Highlight why you admire their playlist and how your song could be a good fit.
	•	Share Your Music: Provide a streaming link to your latest release. Avoid attachments to ensure your email isn’t marked as spam.
	•	Follow Up: If you don’t hear back within a week, send a polite follow-up message. Keep it brief and remind them of your initial email.
Example Pitch Message:
Hey [Curator’s Name],
Hope you’re having a great day!
I’ve been really enjoying your playlist, [Playlist Name]. The selection is always spot-on and has introduced me to so many great tracks.
I recently released a new single, [Song Title], and I think it might be a good fit for your playlist. Here’s a link to check it out: [insert link]
I’d be thrilled if you gave it a listen and, hopefully, think it’s a good fit for your playlist. Thanks so much for your time and consideration!
Best,
[Your Name]
Task: Keep the Momentum Going by Submitting Your Song to Independent Spotify Playlist Curators
Notes:
The party doesn’t stop just because your release is out! Keep the momentum going by submitting your song to independent Spotify playlist curators and expanding your reach.
Steps to Submit Your Song to Spotify Playlist Curators:
	•	Identify Relevant Playlists: Use MICCO’s extensive database to find independent Spotify playlist curators that align with your music style and target audience.
	•	Craft a Personalized Pitch: Write a genuine and humble message. Highlight why you admire their playlist and how your song could be a good fit.
	•	Share Your Music: Provide a streaming link to your latest release. Avoid attachments to ensure your email isn’t marked as spam.
	•	Follow Up: If you don’t hear back within a week, send a polite follow-up message. Keep it brief and remind them of your initial email.
Example Pitch Message:
Hey [Curator’s Name],
Hope all’s well with you!
I’m a big fan of your playlist, [Playlist Name]. Your curation is always top-notch, and I love discovering new music through it.
I recently dropped a new single, [Song Title], and I think it might be a good fit for your playlist. Here’s a link to check it out: [insert link]
I’d be thrilled if you gave it a listen and, hopefully, think it’s a good fit for your playlist. Thanks so much for your time and consideration!
Cheers,
[Your Name]
Task: Keep the Momentum Going by Submitting Your Song to Independent Spotify Playlist Curators
Notes:
Just because your release is out doesn’t mean the work is done! Keep the momentum rolling by submitting your song to independent Spotify playlist curators and reaching new ears.
Steps to Submit Your Song to Spotify Playlist Curators:
	•	Identify Relevant Playlists: Use MICCO’s extensive database to find independent Spotify playlist curators that align with your music style and target audience.
	•	Craft a Personalized Pitch: Write a genuine and humble message. Highlight why you admire their playlist and how your song could be a good fit.
	•	Share Your Music: Provide a streaming link to your latest release. Avoid attachments to ensure your email isn’t marked as spam.
	•	Follow Up: If you don’t hear back within a week, send a polite follow-up message. Keep it brief and remind them of your initial email.
Example Pitch Message:
Hey [Curator’s Name],
Hope you’re doing well!
I’m really impressed with your playlist, [Playlist Name]. The tracks you feature are always fresh and exciting.
I recently released a new single, [Song Title], and I think it might be a good fit for your playlist. Here’s a link to check it out: [insert link]
I’d be thrilled if you gave it a listen and, hopefully, think it’s a good fit for your playlist. Thanks so much for your time and consideration!
Best,
[Your Name]
Task: Keep the Momentum Going by Submitting Your Song to Independent Spotify Playlist Curators
Notes:
The journey doesn’t end at the release – keep the energy up by submitting your song to independent Spotify playlist curators and finding new fans.
Steps to Submit Your Song to Spotify Playlist Curators:
	•	Identify Relevant Playlists: Use MICCO’s extensive database to find independent Spotify playlist curators that align with your music style and target audience.
	•	Craft a Personalized Pitch: Write a genuine and humble message. Highlight why you admire their playlist and how your song could be a good fit.
	•	Share Your Music: Provide a streaming link to your latest release. Avoid attachments to ensure your email isn’t marked as spam.
	•	Follow Up: If you don’t hear back within a week, send a polite follow-up message. Keep it brief and remind them of your initial email.
Example Pitch Message:
Hey [Curator’s Name],
Hope you’re having a fantastic day!
I’ve been following your playlist, [Playlist Name], for a while now, and I love the mix of tracks you curate. It’s a great source of inspiration.
I just released a new single, [Song Title], and I think it might be a good fit for your playlist. Here’s a link to check it out: [insert link]
I’d be thrilled if you gave it a listen and, hopefully, think it’s a good fit for your playlist. Thanks so much for your time and consideration!
Cheers,
[Your Name]
Continuing to submit your song to independent Spotify playlist curators is a great way to keep the buzz alive post-release and reach new listeners. Let’s keep the momentum going strong and make some magic happen!</t>
  </si>
  <si>
    <t>Submit your song to services that curate music for retail stores</t>
  </si>
  <si>
    <t>Now that you’ve basked in the glory of your release, it’s time to keep that momentum rolling! Submitting your song to services that curate music for retail stores can help you reach a wider audience and keep your music playing in public spaces.
Steps to Submit Your Song to Retail Store Music Curators:
        1.        Identify Relevant Services: Look for services that specialize in curating music for retail stores. Here are a few to get you started:
        •        PlayNetwork
        •        Mood Media
        •        Cloud Cover Music
        •        StoreStreams
        •        Rockbot
        •        Soundtrack Your Brand
        •        TouchTunes
        •        Pandora for Business
        •        SiriusXM for Business
        •        TuneIn
        2.        Craft a Personalized Pitch: Write a genuine and humble message. Highlight why you admire their service and how your song could be a good fit for their playlists.
        3.        Share Your Music: Provide a streaming link to your latest release. Avoid attachments to ensure your email isn’t marked as spam.
        4.        Follow Up: If you don’t hear back within a week, send a polite follow-up message. Keep it brief and remind them of your initial email.
Example Pitch Message:
Hey [Curator’s Name],
Hope you’re doing great!
I’ve always admired the playlists curated by [Service Name]. The music you choose creates such a fantastic atmosphere, and I’d love for my new single, [Song Title], to be part of that experience.
Here’s a link to the track: [insert link]
I’d be thrilled if you gave it a listen and, hopefully, think it’s a good fit for your playlists. Thanks so much for your time and consideration!
Best,
[Your Name]
Tips for Success:
        •        Be Genuine: Show real appreciation for their service. People can tell when you’re being sincere.
        •        Stay Humble: Avoid telling them what they will like. Instead, suggest how your music might fit with their content.
        •        Be Brief: Keep your message short and to the point. Respect their time.
        •        Engage Professionally: Maintain a friendly yet professional tone.
Submitting your song to services that curate music for retail stores is a great way to keep the buzz alive post-release and reach new listeners. Let’s keep the momentum going strong and spread your music far and wide!</t>
  </si>
  <si>
    <r>
      <rPr>
        <rFont val="Verdana"/>
        <color rgb="FF1155CC"/>
        <sz val="12.0"/>
        <u/>
      </rPr>
      <t>https://us.moodmedia.com/contact-us/music-submissions/
https://www.playnetwork.com/partners/music-submissions/</t>
    </r>
    <r>
      <rPr>
        <rFont val="Verdana"/>
        <sz val="12.0"/>
      </rPr>
      <t xml:space="preserve"> 
</t>
    </r>
  </si>
  <si>
    <t>Submit your song to music supervisors who select tracks for TV shows, movies, and commercials.</t>
  </si>
  <si>
    <t>Getting your song placed in a TV show or film can be a game-changer. It’s like having your music star in its own mini-movie! 
Here’s how to submit your music to music supervisors, along with some tips on how to make your submission stand out.
Steps to Submit:
        1.        Research Music Supervisors:
        •        Use MICCO’s database and online resources to find music supervisors who work on projects that fit your music style.
        2.        Prepare Your Materials:
        •        Ensure your track is professionally recorded, mixed, and mastered.
        •        Create a concise, compelling pitch that includes a high-quality audio file, a brief artist bio, and any relevant licensing information.
        3.        Craft Your Submission Email:
        •        Write a personalized, polite email introducing yourself and your music. Highlight why your song would be a great fit for their projects.
        4.        Follow Submission Guidelines:
        •        Each music supervisor may have specific submission processes, so be sure to follow their guidelines carefully.
        5.        Follow Up:
        •        If you don’t hear back after a couple of weeks, send a friendly follow-up email.
Sample Email:
Subject: Music Submission for Consideration in TV/Film
Hi [Supervisor’s Name],
I hope this message finds you well. My name is [Your Name], and I’m an independent artist. I recently released a new single called “[Song Title],” and I’m hopeful you’ll think it’s a good fit for your upcoming projects.
Listen Here: [Link to Spotify]
Download High-Quality File: [Link to MP3/WAV]
Thank you so much for considering my music for inclusion. I appreciate your time and look forward to your feedback.
Best regards,
[Your Name]
[Your Contact Information]
Tips:
        •        Be Professional: Ensure your email is well-written and free of errors.
        •        Be Clear: Clearly state why your music would be a good fit for their projects.
        •        Show Gratitude: Always thank them for their time and consideration.
Useful Links:
        •        MICCO Database Access
        •        Music Supervisor Directory
Due Date: [Enter Date]
Complete: [True/False]
By submitting your song to music supervisors, you can enhance your music’s visibility and reach a broader audience through TV shows, movies, and commercials. With MICCO’s resources, you can make professional submissions that stand out. Let’s get your music featured in the best visual media projects! 🎥🎶</t>
  </si>
  <si>
    <t>https://www.musicregistry.com/product-page/Film-and-Television-Music-Monthly-1-Excel-file-and-12-pdf-issues</t>
  </si>
  <si>
    <t>Keep your Spotify Artist Pick updated with your latest release and any other relevant content to keep your profile fresh and engaging.</t>
  </si>
  <si>
    <t>Regularly updating your Artist Pick helps direct your listeners’ attention to your newest content, encouraging more streams and engagement.
Steps to Update:
        1.        Log In to Spotify for Artists:
        •        Access your Spotify for Artists account to manage your profile.
        2.        Navigate to Profile:
        •        Go to the “Profile” section in your Spotify for Artists dashboard.
        3.        Select Your Artist Pick:
        •        Click on the “Artist Pick” section to edit your current pick.
        4.        Choose Your Content:
        •        Select your latest release, upcoming tour dates, or any other relevant content you want to highlight.
        5.        Add a Personal Message:
        •        Write a brief, engaging message about why you’re highlighting this content. This adds a personal touch and connects with your audience.
        6.        Save and Publish:
        •        Save your changes and publish the updated Artist Pick to your profile.
Sample Message:
Title: Check Out My New Single!
Message: Hi everyone! I’m super excited to share my latest single, “[Song Title].” I poured my heart into this one, and I hope you love it as much as I do. Give it a listen and let me know what you think! 🎧✨
Tips:
        •        Be Timely: Update your Artist Pick around key moments like new releases, tours, or special events.
        •        Be Engaging: Use a friendly, conversational tone in your messages.
        •        Be Consistent: Regularly check and update your Artist Pick to keep your profile current.
Regularly updating your Artist Pick keeps your Spotify profile lively and ensures your fans stay informed about your latest activities. With MICCO’s guidance, you can make sure your profile always showcases the best of your music. Keep your listeners engaged and excited for what’s next! 🎶</t>
  </si>
  <si>
    <t xml:space="preserve">https://artists.spotify.com/video/how-to-change-your-artist-pick </t>
  </si>
  <si>
    <t>Review your streaming and engagement stats a week after your release.</t>
  </si>
  <si>
    <t>Now that you’ve had a moment to catch your breath and soak in the excitement, it’s time to dive into the numbers! Reviewing your streaming and engagement stats a week after your release can provide valuable insights and help you tweak your promotional strategies.
Steps to Review Your Stats:
	1.	Log into Your Analytics Platforms: Access your streaming and social media analytics platforms like Spotify for Artists, Apple Music for Artists, and social media dashboards.
	2.	Check Streaming Numbers: Look at the number of streams your new release has garnered. Pay attention to trends and spikes.
	3.	Analyze Engagement: Review comments, likes, shares, and other forms of engagement on social media platforms.
	4.	Identify Top Tracks and Platforms: Determine which tracks are performing the best and which platforms are driving the most engagement.
	5.	Assess Listener Demographics: Look at the demographics of your listeners, including age, location, and gender, to understand your audience better.
	6.	Compare to Previous Releases: Compare the performance of your current release to previous ones to gauge progress and areas for improvement.
	7.	Adjust Your Strategy: Use the insights gained to adjust your promotional strategies. Focus on platforms and methods that are driving the most engagement.
Tips:
	•	Track Your Progress: Keep a record of your stats to track progress over time.
	•	Engage with Fans: Respond to comments and messages to build a stronger connection with your audience.
	•	Stay Flexible: Be ready to adapt your strategies based on what the data tells you.
Example Review Process:
Hey [Your Name],
Hope you’re doing great and still buzzing from the release! 🎉
It’s been a week since we dropped [Song Title], so let’s dive into those stats and see how things are looking.
1. Streaming Numbers:
	•	Spotify: [XX,XXX streams]
	•	Apple Music: [X,XXX streams]
	•	YouTube: [X,XXX views]
2. Social Media Engagement:
	•	Instagram: [XXX likes, XX comments, XX shares]
	•	Twitter: [XXX likes, XX retweets]
	•	Facebook: [XXX likes, XX comments, XX shares]
3. Top Tracks and Platforms:
	•	Top Track: [Track Name]
	•	Top Platform: [Platform Name]
4. Listener Demographics:
	•	Age: [XX-XX years]
	•	Location: [Top 3 locations]
	•	Gender: [XX% Male, XX% Female]
5. Comparison to Previous Releases:
	•	Previous Release: [Stats]
	•	Current Release: [Stats]
Next Steps:
	•	Focus more on [Top Platform] as it’s driving the most engagement.
	•	Engage with fans more on [Platform] where interaction is high.
	•	Plan a follow-up campaign targeting [Top Locations].
Let’s keep the momentum going and build on this success!
Best,
[Your Name]
Reviewing your streaming and engagement stats a week after your release is crucial for understanding what’s working and what needs adjustment. Keep those good vibes rolling and let’s make some more magic happen!</t>
  </si>
  <si>
    <t>Send follow-up messages to contacts you reached out to post-release, such as influencers, bloggers, and radio stations, to keep the momentum of your release going.</t>
  </si>
  <si>
    <t>You’ve taken a well-deserved moment to celebrate, and now it’s time to build on that momentum! Following up with the contacts you reached out to post-release—such as influencers, bloggers, and radio stations—can help ensure your music continues to gain traction.
Steps to Send Follow-Up Messages:
	1.	Review Initial Outreach: Go through the list of influencers, bloggers, and radio stations you initially contacted.
	2.	Craft a Friendly Follow-Up: Write a warm, polite, and humble message reminding them of your release and expressing your continued interest in collaborating.
	3.	Include Relevant Links: Provide a link to your music and any recent press or achievements.
	4.	Thank Them: Show gratitude for their time and consideration.
Example Follow-Up Message:
Hey [Contact’s Name],
Hope this message finds you well!
Just checking back in about my new single, [Song Title]. The response has been fantastic so far, and I’m really excited about the buzz it’s generating. I’d love for you to give it a listen and see if it might be a good fit for your [playlist/blog/show].
Here’s a link to the track: [insert link]
Thanks so much for your time and consideration!
Best,
[Your Name]
Tips for Success:
	•	Be Genuine: Show real appreciation for their work and time.
	•	Stay Humble: Avoid telling them what they will like. Instead, suggest how your music might fit with their content.
	•	Be Brief: Keep your message short and to the point. Respect their time.
	•	Engage Professionally: Maintain a friendly yet professional tone.
Example Follow-Up Scenarios:
	1.	For Influencers:
	•	“Hey [Influencer’s Name], hope you’re having a great day! Just wanted to touch base about my new single, [Song Title]. The feedback has been awesome, and I’d love for you to check it out if you have a moment. Here’s the link: [insert link]. Thanks so much for considering it!”
	2.	For Bloggers:
	•	“Hi [Blogger’s Name], hope things are going well! Just a quick follow-up on my new single, [Song Title]. It’s been getting some fantastic feedback, and I think it would be a great addition to your blog. Here’s the link: [insert link]. Thanks a lot!”
	3.	For Radio Stations:
	•	“Hi [Radio DJ’s Name], hope all is well! Just wanted to follow up on my new single, [Song Title]. The response has been really positive, and I’d love for you to give it a spin on your show. Here’s a link to the track: [insert link]. Thanks for your time!”
Sending follow-up messages to your post-release contacts is essential for maintaining momentum and ensuring your music continues to reach new listeners. Let’s keep the good vibes going and spread your music far and wide!</t>
  </si>
  <si>
    <t>Share your press coverage on your social media channels to enhance your credibility and engage your audience.</t>
  </si>
  <si>
    <t>You’ve worked hard to get your music out there, and now it’s time to share the love! Highlighting your press coverage on social media not only boosts your credibility but also keeps your fans engaged and excited.
Steps to Share Your Press Coverage on Social Media:
	1.	Collect Your Press Coverage: Gather all the articles, reviews, interviews, or mentions about your release.
	2.	Create Engaging Posts: Write engaging and personal social media posts to share your press coverage. Use eye-catching visuals and tag the media outlets.
	3.	Highlight Key Quotes: Extract key quotes or highlights from the coverage to feature in your posts.
	4.	Express Gratitude: Thank the media outlets and your fans for their support in your posts.
	5.	Include Links: Provide direct links to the full articles or coverage so your followers can read more.
Example Social Media Post:
Guess what, everyone? 🎉
[Song Title] just got featured in [Media Outlet], and I couldn’t be more excited! They said, “[Insert key quote]” – check it out!
Big thanks to [Media Outlet] for the amazing feature, and to all of you for your constant support. This journey wouldn’t be the same without you.
Read the full article here: [insert link]
#NewMusic #PressCoverage #Grateful #MusicJourney
Tips for Success:
	•	Show Genuine Excitement: Let your followers feel your enthusiasm.
	•	Use Visuals: Add images, screenshots, or graphics to make your posts pop.
	•	Tag and Hashtag: Tag the media outlets and use relevant hashtags to increase visibility.
	•	Keep It Concise: Make your posts short but impactful to quickly capture attention.
Sharing your press coverage on social media is a great​⬤</t>
  </si>
  <si>
    <t>Continuous interaction with your fans helps build a loyal fan base, boosts your music's reach, and keeps the excitement around your releases alive.</t>
  </si>
  <si>
    <t>You’ve launched your release and celebrated your achievements, but the journey doesn’t stop here! Continuous interaction with your fans helps build a loyal fan base, extends the reach of your music, and keeps the excitement around your releases alive.
Steps to Keep Interacting with Your Fans:
	1.	Engage on Social Media: Regularly post updates, behind-the-scenes content, and personal stories. Respond to comments and messages to create a two-way conversation.
	2.	Host Live Sessions: Schedule live Q&amp;A sessions, mini-concerts, or casual hangouts on platforms like Instagram Live, Facebook Live, or Twitch.
	3.	Share Fan Content: Repost fan-created content, like covers, artwork, or reviews. Acknowledge their support and creativity.
	4.	Run Contests and Giveaways: Organize fun contests or giveaways to keep your fans engaged and excited about your music.
	5.	Email Updates: Send regular newsletters with updates, exclusive content, and personal messages to your email subscribers.
	6.	Create Polls and Surveys: Ask for fan input on things like merchandise designs, next single choices, or tour locations. Make them feel involved in your journey.
Tips for Success:
	•	Be Genuine: Show your true personality and let your fans see the real you. Authenticity builds trust and loyalty.
	•	Stay Consistent: Regular interactions keep you top of mind and show that you value your fans’ support.
	•	Show Appreciation: Always thank your fans for their support and engagement. Gratitude goes a long way in building strong relationships.
Example Social Media Post:
Hey everyone! 🌟
I just wanted to take a moment to thank you all for the incredible support on [Song Title]. Your love and enthusiasm mean the world to me! 💖
Let’s keep the good vibes rolling. I’ll be going live this Friday at 7 PM for a fun Q&amp;A session. Bring your questions, and let’s chat about music, life, and everything in between. 🎤✨
Also, keep sharing your amazing covers and fan art – I love seeing your creativity! Don’t forget to tag me so I can share your awesome work with everyone.
Thanks for being the best fans ever! See you on Friday! 🙌
#FanLove #LiveQandA #MusicJourney #Grateful
Continuous interaction with your fans helps build a loyal fan base, boosts your music’s reach, and keeps the excitement around your releases alive. Let’s keep the connection strong and enjoy this journey together! 🎶❤️</t>
  </si>
  <si>
    <t>Launch Meta (Facebook and Instagram) ads to promote your latest release and reach a wider audience.</t>
  </si>
  <si>
    <r>
      <rPr>
        <rFont val="Verdana"/>
        <color theme="1"/>
        <sz val="12.0"/>
      </rPr>
      <t xml:space="preserve">You’ve released your music, celebrated the launch, and now it’s time to reach an even wider audience! Launching ads on Meta (Facebook and Instagram) can significantly boost your visibility and bring new listeners to your music.
Steps to Launch Meta Ads:
	1.	Create Eye-Catching Content: Design compelling visuals and write engaging copy for your ads. Use high-quality images or videos that capture the essence of your music and brand.
	2.	Set Your Campaign Goals: Determine what you want to achieve with your ads. Common goals include increasing streams, growing your follower base, or driving traffic to your website or streaming platforms.
	3.	Define Your Audience: Use Meta’s targeting options to reach your ideal audience. You can target based on demographics, interests, and behaviors to ensure your ads are seen by people most likely to enjoy your music.
	4.	Set Your Budget: Decide on your daily or lifetime budget for the ad campaign. Start with a budget that you’re comfortable with and can sustain over the campaign period.
	5.	Choose Ad Placements: Select where you want your ads to appear. Options include Facebook’s News Feed, Instagram Stories, and Instagram Explore. Consider using a mix of placements to maximize reach.
	6.	Launch and Monitor: Once your ads are live, keep an eye on their performance. Use Meta’s analytics tools to track engagement, clicks, and conversions. Be ready to tweak your campaign for better results.
Tips for Success:
	•	Be Authentic: Showcase your true self and music. Authenticity resonates well with audiences.
	•	Use Clear Call-to-Actions (CTAs): Encourage viewers to take action, such as listening to your song, following your page, or visiting your website.
	•	Experiment: Test different ad formats, visuals, and copies to see what works best. Don’t be afraid to experiment!
Example Ad Copy:
🎶 New Music Alert! 🎶
Hey music lovers! I’m excited to share my latest single, [Song Title], with you all. It’s a journey through [brief description of the song’s theme or style].
🔥 Click the link to listen now: [insert link]
Your support means everything! Let’s make this song our next big hit together. 💖
#NewMusic #ListenNow #MusicJourney #IndieArtist
Example Social Media Post:
Hey friends!
Exciting news – we’ve just launched a series of ads on Facebook and Instagram to spread the word about [Song Title]. If you see one, give it a like or share and help us reach even more music lovers! 🎉🎵
Your support means the world to me. Let’s keep this momentum going strong!
#MetaAds #NewRelease #ThankYou #MusicPromotion
Launching Meta (Facebook and Instagram) ads is a powerful way to promote your latest release and reach a wider audience. Let’s get your music heard by as many people as possible! 🌟🎤
</t>
    </r>
    <r>
      <rPr>
        <rFont val="Verdana"/>
        <b/>
        <i/>
        <color theme="1"/>
        <sz val="12.0"/>
      </rPr>
      <t xml:space="preserve">
TIP: Contact the team at MICCO to see how they can help with your social media advertising campaign.</t>
    </r>
  </si>
  <si>
    <t>Use hashtags and SEO strategies to enhance the discoverability of your music online.</t>
  </si>
  <si>
    <t>Effectively using hashtags on social media and implementing SEO best practices can increase your reach and attract new listeners by making your content easier to find.
Steps to Use Hashtags:
        1.        Research Relevant Hashtags:
        •        Identify popular and relevant hashtags related to your music genre, themes, and current trends. Tools like Hashtagify, RiteTag, and Instagram’s search function can help.
        2.        Create a List of Hashtags:
        •        Develop a mix of broad and niche hashtags. Broad hashtags (e.g., #NewMusic) can reach a large audience, while niche hashtags (e.g., #IndieRock) target specific groups.
        3.        Use Hashtags Strategically:
        •        On platforms like Instagram and Twitter, include 10-15 relevant hashtags per post. Place them in the caption or the first comment to keep your post clean.
        4.        Engage with Hashtag Communities:
        •        Interact with posts under the hashtags you use by liking, commenting, and following relevant accounts to increase your visibility within those communities.
Sample Hashtags:
        •        Broad Hashtags: #NewMusic, #MusicVideo, #SongRelease
        •        Niche Hashtags: #IndieRock, #ElectronicMusic, #SingerSongwriter
Steps to Implement SEO:
        1.        Optimize Your Website:
        •        Ensure your website includes relevant keywords in the titles, headers, and body text. Use tools like Google Keyword Planner to find popular search terms related to your music.
        2.        Create Quality Content:
        •        Regularly update your site with blog posts, news, and multimedia content that incorporates your keywords. Content should be engaging and valuable to your audience.
        3.        Use Meta Descriptions and Tags:
        •        Write compelling meta descriptions and tags for your web pages and blog posts. These should include your main keywords and be enticing enough to attract clicks.
        4.        Link Building:
        •        Increase your site’s authority by getting backlinks from reputable sites. Collaborate with music bloggers, online magazines, and other musicians to get featured and linked.
        5.        Engage on Social Media:
        •        Share your website content on social media platforms with links back to your site. This drives traffic and can improve your site’s SEO ranking.
Tips:
        •        Monitor Trends: Keep an eye on trending hashtags and SEO practices to stay current and adapt your strategy as needed.
        •        Consistency: Use hashtags and SEO consistently across all your posts and website updates to build momentum over time.
        •        Analytics: Use tools like Google Analytics and social media insights to track the performance of your hashtags and SEO efforts.
Utilizing hashtags and SEO effectively helps your music reach a broader audience by making your content more discoverable. With MICCO’s resources and these strategies, you can increase your online presence and attract new fans. Let’s get your music found and loved! 🎶📲</t>
  </si>
  <si>
    <t>Seek out and collaborate with other artists to expand your reach and tap into new audiences.</t>
  </si>
  <si>
    <t>Alright, rockstar! You’ve released your music, and it’s time to ride that wave. One of the best ways to expand your reach and tap into new audiences is by collaborating with other artists. It’s like mixing two great songs into one epic mashup – everyone wins!
Steps to Seek Out and Collaborate with Other Artists:
	1.	Identify Potential Collaborators: Look for artists whose style complements yours. Think about artists you admire or have a similar fanbase.
	2.	Reach Out: Send a friendly and genuine message to potential collaborators. Let them know why you admire their work and suggest a collaboration idea.
	3.	Plan the Collaboration: Discuss the details – what type of collaboration you’re thinking (e.g., duet, remix, joint performance), timelines, and how to promote it.
	4.	Create Together: Whether it’s in person or virtually, get creative and have fun making music together.
	5.	Promote the Collaboration: Share the collaboration on your social media, email newsletters, and streaming platforms. Tag each other and cross-promote to reach both fanbases.
Tips for Success:
	•	Be Genuine: Show genuine interest in their work. Flattery gets you everywhere, but only if it’s sincere.
	•	Mutual Benefits: Highlight how the collaboration will benefit both of you. It’s about growing together.
	•	Stay Organized: Keep track of your plans and deadlines to ensure a smooth collaboration process.
	•	Have Fun: Collaborations are a great way to experiment and enjoy making music. Keep the vibe positive and creative.
Example Message to Potential Collaborator:
Hey [Artist’s Name],
Hope you’re doing great! I’ve been a huge fan of your work, especially [mention a specific song or project]. I think our styles would really complement each other, and I’d love to explore a collaboration with you.
I have a few ideas in mind, but I’m open to anything that inspires us both. Let me know if you’re interested, and we can chat more about it!
Thanks, and looking forward to hopefully creating something amazing together.
Best,
[Your Name]
Example Social Media Post:
Exciting news! I’m thrilled to announce a new collaboration with the incredibly talented [Artist’s Name]. We’ve been cooking up something special for you all, and I can’t wait to share it!
Stay tuned for updates, and be sure to check out [Artist’s Name] if you haven’t already. Let’s make some magic happen! 🎶✨
#Collaboration #NewMusic #ArtistSupport #MusicMagic
Seeking out and collaborating with other artists is a fantastic way to expand your reach and tap into new audiences. Let’s make some unforgettable music together! 🎤🤝</t>
  </si>
  <si>
    <t>Organize contests and giveaways to engage your fans and build excitement around your release.</t>
  </si>
  <si>
    <t>After celebrating your release, it’s time to keep that excitement alive and engage your fans with some fun activities! Organizing contests and giveaways is a fantastic way to build excitement around your release and keep your fans engaged.
Steps to Organize Contests and Giveaways:
	1.	Choose Your Contest/Giveaway Type: Decide on the type of contest or giveaway you want to run. Popular options include photo contests, cover song contests, or simple giveaways for sharing your music.
	2.	Set Clear Rules: Make sure the rules are simple and easy to follow. Clearly state what participants need to do to enter and how the winner will be chosen.
	3.	Pick Exciting Prizes: Offer prizes that your fans will love. This could be exclusive merchandise, concert tickets, or a personal shoutout on social media.
	4.	Promote Your Contest: Use your social media channels, email list, and website to promote the contest. Create eye-catching graphics and engaging posts to attract participants.
	5.	Engage with Participants: Interact with participants throughout the contest. Like, comment, and share their entries to show appreciation and keep the excitement high.
	6.	Announce the Winner: Announce the winner(s) in a fun and engaging way. Thank everyone for participating and keep the momentum going by hinting at future contests.
Example Contest Post:
🎉 Contest Time! 🎉
To celebrate the release of [Song Title], we’re hosting an exciting giveaway! Here’s how you can enter:
	1.	Follow me on [Social Media Platform].
	2.	Share this post on your story and tag me.
	3.	Comment below with your favorite lyric from [Song Title].
Prizes include exclusive merch, a personalized shoutout, and two tickets to my next concert! The winner will be announced on [Date].
Can’t wait to see your entries! Let’s have some fun! 🎶💖
#Contest #Giveaway #NewMusic #FanLove
Tips for Success:
	•	Be Clear and Concise: Ensure the contest rules and entry steps are easy to understand.
	•	Keep It Fun: Make the contest enjoyable and engaging for your fans.
	•	Show Appreciation: Thank participants regularly and show them you value their support.
	•	Stay Consistent: Run contests and giveaways regularly to keep your fan base engaged.
Example Social Media Post:
Hey everyone!
To celebrate the release of [Song Title], we’re running an awesome giveaway! Enter for a chance to win some exclusive merch and more. Check out the details in the post and join in the fun! 🎉✨
#NewMusic #Giveaway #Contest #FanEngagement
Organizing contests and giveaways is a brilliant way to engage your fans and build excitement around your release. Let’s keep the good times rolling and make some unforgettable memories together! 🌟🎤</t>
  </si>
  <si>
    <t>Share behind-the-scenes content with your fans to give them an exclusive look at your music-making process and build a deeper connection.</t>
  </si>
  <si>
    <t>Behind-the-scenes content can humanize your brand, showcase your creative process, and make your fans feel more connected to your journey. This type of content is engaging and often highly appreciated by fans.
Steps to Share Behind-the-Scenes Content:
        1.        Plan Your Content:
        •        Identify key moments from your music creation process that would be interesting to share. This could include songwriting, recording sessions, video shoots, rehearsals, or even casual moments with your band.
        2.        Capture High-Quality Footage:
        •        Use a good camera or smartphone to capture videos and photos. Ensure the lighting and sound quality are adequate.
        3.        Edit for Engagement:
        •        Edit your footage to highlight the most interesting and engaging parts. Add captions, music, or commentary to enhance the viewing experience.
        4.        Create a Posting Schedule:
        •        Plan when and where you will post your behind-the-scenes content. Spread it out over a few weeks to keep your audience engaged.
        5.        Engage with Your Audience:
        •        Encourage your fans to comment, share, and ask questions about the content. Respond to their interactions to build a sense of community.
        6.        Use Multiple Platforms:
        •        Share your content across all your active social media platforms, your website, and email newsletters to reach the widest audience possible.
Sample Post Ideas:
Instagram Post:
Caption:
🎬 Ever wondered what goes on behind the scenes of making music? Here’s a sneak peek into the recording studio where the magic happens! ✨🎤 From late-night jam sessions to the final mix, we’ve poured our hearts into “[Song Title].” Hope you enjoy this little glimpse into our world! ❤️
#BehindTheScenes #MusicMaking #StudioLife
Image/Video: A short video clip of a recording session, or a collage of photos from the studio.
YouTube Video:
Title: Behind the Scenes: The Making of “[Song Title]”
Description:
Join us in the studio as we create our latest single, “[Song Title].” From the initial songwriting sessions to the final recording, see how our music comes to life. Don’t forget to like, comment, and subscribe for more updates! 🎶
#BehindTheScenes #MusicProduction #StudioSession
Content: A 5-10 minute video documenting the creation process, including clips of writing, recording, and casual moments.
Twitter Post:
Tweet:
Ever wondered what it’s like in the studio? 🎤 Here’s a behind-the-scenes look at the making of “[Song Title].” Check it out and let us know what you think! #BehindTheScenes #NewMusic #StudioLife
Image/Video: A short video clip or a series of photos from the recording session.
Tips:
        •        Be Authentic: Show genuine moments and the reality of your creative process. Fans appreciate authenticity.
        •        Keep It Engaging: Use interesting and dynamic shots. Keep videos concise to maintain viewer interest.
        •        Interact: Encourage your fans to ask questions about the process and answer them in future posts or live sessions.
Sharing behind-the-scenes content provides your fans with an exclusive look at your music-making journey, fostering a deeper connection and keeping them engaged. With MICCO’s guidance, you can create compelling behind-the-scenes content that resonates with your audience. Let’s share the magic behind the music! 🎶🎬</t>
  </si>
  <si>
    <t>Organize and host a live streaming event to engage with your fans and promote your latest release.</t>
  </si>
  <si>
    <t>Live streaming events are a fantastic way to connect with your fans in real-time, share your excitement about the new release, and create memorable experiences. These events can boost engagement and make your fans feel more connected to your music journey.
Steps to Host a Live Streaming Event:
        1.        Choose a Platform:
        •        Decide on the best platform for your live stream. Popular options include Instagram Live, Facebook Live, YouTube Live, Twitch, and TikTok Live.
        2.        Plan the Content:
        •        Outline what you’ll do during the live event. This could include performing songs from your new release, a Q&amp;A session, a behind-the-scenes look, or special announcements.
        3.        Schedule the Event:
        •        Pick a date and time that works best for you and your audience. Consider time zones and peak activity times on your chosen platform.
        4.        Promote the Event:
        •        Announce the live streaming event on all your social media channels, website, and email newsletters. Create engaging graphics and reminders.
        5.        Prepare Your Setup:
        •        Ensure you have a good internet connection, proper lighting, and clear audio. Test your equipment ahead of time to avoid technical issues.
        6.        Engage with Your Audience:
        •        During the event, interact with your viewers by responding to comments, answering questions, and acknowledging their participation.
        7.        Record the Event:
        •        If possible, record the live stream so you can share it later on your social media or YouTube channel for those who missed it.
        8.        Follow Up:
        •        After the event, thank your viewers and share highlights or snippets on your social media platforms to keep the engagement going.
Sample Promotion Post:
Instagram Post:
Caption:
🚨 LIVE STREAM ALERT! 🚨 Join me this Friday at 7 PM for a special live streaming event! 🎉 I’ll be performing songs from my new release “[Song Title],” answering your questions, and sharing some behind-the-scenes stories. Don’t miss it! ❤️✨ #LiveStream #NewMusic #BehindTheScenes
Image: Eye-catching graphic promoting the live streaming event with date and time details.
Twitter Post:
Tweet:
I’m going LIVE this Friday at 7 PM! 🎶✨ Tune in to hear songs from my new release “[Song Title],” ask questions, and hang out with me. See you there! #LiveStream #NewMusic
Tips:
        •        Be Authentic: Be yourself and let your personality shine. Fans love genuine interactions.
        •        Interactive Elements: Include interactive elements like polls, shout-outs, and song requests to keep the audience engaged.
        •        Consistency: Host live streaming events regularly to maintain a strong connection with your audience.
Hosting a live streaming event provides a dynamic way to connect with your fans and promote your new release. With MICCO’s tools and tips, you can create engaging live events that resonate with your audience and keep them excited about your music journey. Let’s go live and share the magic! 🎶📹</t>
  </si>
  <si>
    <t>Regularly check your streaming statistics on the Spotify mobile app to track the performance of your new release.</t>
  </si>
  <si>
    <t>Keeping an eye on your streaming numbers helps you understand your audience’s response, measure the success of your promotional efforts, and make informed decisions for future marketing strategies.
Steps to Monitor Your Streaming Numbers:
        1.        Download the Spotify for Artists App:
        •        Ensure you have the Spotify for Artists app installed on your mobile device. You can download it from the App Store (iOS) or Google Play (Android).
        2.        Log In to Your Account:
        •        Log in using your Spotify for Artists credentials. If you haven’t claimed your artist profile yet, you’ll need to do so at Spotify for Artists.
        3.        Navigate to Your Dashboard:
        •        Open the app and navigate to your dashboard, where you can see an overview of your music’s performance.
        4.        Check Streaming Stats:
        •        Review key metrics such as total streams, listeners, and followers. Pay close attention to the performance of your new release.
        5.        Analyze Listener Demographics:
        •        Dive into detailed insights about your listeners, including their geographic locations, ages, and listening habits.
        6.        Monitor Real-Time Data:
        •        Use the real-time stats feature to see how your music is performing at any given moment. This is especially useful during promotional campaigns and immediately after your release.
        7.        Track Playlists:
        •        See which playlists are featuring your songs and how they are contributing to your streaming numbers.
        8.        Adjust Your Strategy:
        •        Use the data to make informed decisions about your promotional efforts. If certain demographics are engaging more with your music, consider targeting them more in future campaigns.
Sample Monitoring Routine:
Morning Check-In:
        •        Open the Spotify for Artists app.
        •        Review the total streams and compare them to the previous day’s numbers.
        •        Check the top-performing tracks and playlists.
Midday Analysis:
        •        Dive into listener demographics.
        •        Identify any new playlists featuring your songs.
        •        Note any significant changes or trends.
Evening Review:
        •        Look at real-time stats to gauge the day’s overall performance.
        •        Make quick notes on any insights or actions to take the next day.
Tips:
        •        Set Goals: Establish daily, weekly, or monthly streaming goals to keep track of your progress.
        •        Engage with Playlists: Reach out to playlist curators who are featuring your music to build relationships.
        •        Share Milestones: Celebrate and share streaming milestones with your fans on social media.
Monitoring your streaming numbers on the Spotify mobile app helps you stay informed about your music’s performance and adjust your promotional strategies accordingly. With MICCO’s guidance, you can make the most of your streaming data and keep your fans engaged and excited about your music. Let’s keep those streams flowing! 🎶📊</t>
  </si>
  <si>
    <t>Begin planning your next music release using the waterfall strategy to maximize engagement and build anticipation.</t>
  </si>
  <si>
    <t>Alright, let’s keep this momentum going with the waterfall release strategy—a fantastic way to keep your fans engaged and your music fresh. This method not only builds anticipation but also works wonders for feeding the algorithm by continuously adding content.
What Is a Waterfall Release?
The waterfall release strategy involves releasing singles one by one, eventually leading up to an EP or album drop. Each new single is bundled with the previous ones, keeping your releases constantly updated on streaming services like Spotify.
How It Works:
        1.        Kickoff with a Bang: Release Single 1.
        2.        Keep the Hype Alive: Release Single 2, bundled with Single 1.
        3.        Add More Fuel: Drop Single 3, bundled with Singles 1 and 2.
        4.        Epic Finale: Release the full EP or album with all the singles.
By using the same ISRC code for each track every time it’s released, you ensure that all streams are consistent and cumulative.
Why Use a Waterfall Release?
        •        Stay Relevant: Your artist profile remains active with “new” releases.
        •        Accumulate Streams: Streams add up across all versions of the release, boosting your overall count.
        •        Playlist Opportunities: Multiple singles mean more chances to pitch to Spotify playlists.
        •        Avoid Long Gaps: Keeps the momentum going without long gaps between releases.
How to Execute a Waterfall Release:
        •        Check with Your Distributor: Make sure they support the waterfall method and can bundle previous releases.
        •        Get Creative: Release visualizers, music videos, or live versions to keep things exciting.
        •        Collaborate: Team up with other artists to add fresh takes to your tracks.
        •        Promote: Use social media to keep the buzz going with each release.
Example Release Plan:
        1.        Single 1
        2.        Single 2 (bundled with Single 1)
        3.        Single 3 (bundled with Singles 1 and 2)
        4.        Full EP/Album Release
This strategy helps boost visibility since the “latest release” is refreshed each time. It also enables pitching multiple tracks to Spotify playlists. The key is to use the same ISRC code and audio file for each track every time it is released to link the streams.
So, ready to make some noise and keep your fans hooked? The waterfall release strategy is your ticket to building anticipation and riding waves of momentum all the way to your full project release. 🌊</t>
  </si>
  <si>
    <r>
      <rPr>
        <rFont val="Verdana"/>
        <b/>
        <color theme="1"/>
        <sz val="12.0"/>
      </rPr>
      <t>Top 10 P’s of Music Promotion</t>
    </r>
    <r>
      <rPr>
        <rFont val="Verdana"/>
        <color theme="1"/>
        <sz val="12.0"/>
      </rPr>
      <t xml:space="preserve">
Promoting your music can feel like a wild ride, but don’t worry! We’ve got your back with these top 10 P’s to make it smooth, fun, and super effective. 
Let’s break it down:
        1.        Polite: Be respectful and courteous. Keep your emails short, sweet, and to the point. Highlight your career with bullet points.
        2.        Professional: Always keep things professional. Remember, spellcheck and good grammar are your friends!
        3.        Passionate: Show your genuine love for your music. Passion can break down walls and open doors. Let your enthusiasm shine through in everything that you do!
        4.        Persistent: Keep at it, even if you face rejections. This game is all about perseverance. Follow up politely after a week if you don’t get a response.
        5.        Persuasive: Tell your compelling story. What makes you unique? Share interesting anecdotes or facts about your music. Be vulnerable. Be open. Be authentic. Share your journey.
        6.        Prepared: Have all your materials (EPK, press releases, images) ready to go. Develop a clear strategy and timeline for your music release and promotion.
        7.        Personal: Tailor your messages to each recipient. Avoid generic pitches. Address them by their first name and add a friendly greeting. Personal touches go a long way.
        8.        Patient: Building relationships and getting responses takes time. Be patient and keep the long game in mind. It’a marathon not a sprint.
        9.        Positive: Keep a positive attitude, even when you hit roadblocks. Positivity can be infectious and help you stay motivated.
        10.        Proactive: Take initiative and reach out to influencers, media, and fans. Don’t wait for opportunities to come to you – go out and grab them!
Remember, these 10 P’s are all about making your music promotion journey easier and more effective. So, keep rocking, stay positive, and let your passion lead the way!</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</si>
</sst>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M/d/yyyy"/>
  </numFmts>
  <fonts count="20">
    <font>
      <sz val="10.0"/>
      <color rgb="FF000000"/>
      <name val="Arial"/>
      <scheme val="minor"/>
    </font>
    <font>
      <b/>
      <i/>
      <sz val="24.0"/>
      <color rgb="FFFFFFFF"/>
      <name val="Verdana"/>
    </font>
    <font>
      <b/>
      <i/>
      <sz val="23.0"/>
      <color rgb="FFFFFFFF"/>
      <name val="Verdana"/>
    </font>
    <font>
      <b/>
      <sz val="18.0"/>
      <color theme="1"/>
      <name val="Verdana"/>
    </font>
    <font/>
    <font>
      <i/>
      <sz val="12.0"/>
      <color theme="1"/>
      <name val="Verdana"/>
    </font>
    <font>
      <color theme="1"/>
      <name val="Verdana"/>
    </font>
    <font>
      <b/>
      <sz val="14.0"/>
      <color theme="1"/>
      <name val="Verdana"/>
    </font>
    <font>
      <b/>
      <sz val="12.0"/>
      <color theme="1"/>
      <name val="Verdana"/>
    </font>
    <font>
      <sz val="12.0"/>
      <color theme="1"/>
      <name val="Verdana"/>
    </font>
    <font>
      <sz val="12.0"/>
      <color rgb="FF000000"/>
      <name val="Verdana"/>
    </font>
    <font>
      <u/>
      <sz val="12.0"/>
      <color rgb="FF0000FF"/>
      <name val="Verdana"/>
    </font>
    <font>
      <u/>
      <sz val="12.0"/>
      <color rgb="FF0000FF"/>
      <name val="Verdana"/>
    </font>
    <font>
      <u/>
      <sz val="12.0"/>
      <color rgb="FF0000FF"/>
      <name val="Verdana"/>
    </font>
    <font>
      <sz val="12.0"/>
      <color rgb="FF0000FF"/>
      <name val="Verdana"/>
    </font>
    <font>
      <u/>
      <sz val="12.0"/>
      <color rgb="FF0000FF"/>
      <name val="Verdana"/>
    </font>
    <font>
      <u/>
      <sz val="12.0"/>
      <color rgb="FF0000FF"/>
      <name val="Verdana"/>
    </font>
    <font>
      <u/>
      <sz val="12.0"/>
      <color rgb="FF0000FF"/>
      <name val="Verdana"/>
    </font>
    <font>
      <u/>
      <sz val="12.0"/>
      <color rgb="FF0000FF"/>
      <name val="Verdana"/>
    </font>
    <font>
      <u/>
      <sz val="12.0"/>
      <color rgb="FF0000FF"/>
      <name val="Verdana"/>
    </font>
  </fonts>
  <fills count="8">
    <fill>
      <patternFill patternType="none"/>
    </fill>
    <fill>
      <patternFill patternType="lightGray"/>
    </fill>
    <fill>
      <patternFill patternType="solid">
        <fgColor rgb="FFFF7B64"/>
        <bgColor rgb="FFFF7B64"/>
      </patternFill>
    </fill>
    <fill>
      <patternFill patternType="solid">
        <fgColor rgb="FFFFFFFF"/>
        <bgColor rgb="FFFFFFFF"/>
      </patternFill>
    </fill>
    <fill>
      <patternFill patternType="solid">
        <fgColor rgb="FFFFFF00"/>
        <bgColor rgb="FFFFFF00"/>
      </patternFill>
    </fill>
    <fill>
      <patternFill patternType="solid">
        <fgColor rgb="FFD9EAD3"/>
        <bgColor rgb="FFD9EAD3"/>
      </patternFill>
    </fill>
    <fill>
      <patternFill patternType="solid">
        <fgColor rgb="FFF4CCCC"/>
        <bgColor rgb="FFF4CCCC"/>
      </patternFill>
    </fill>
    <fill>
      <patternFill patternType="solid">
        <fgColor rgb="FFD9D2E9"/>
        <bgColor rgb="FFD9D2E9"/>
      </patternFill>
    </fill>
  </fills>
  <borders count="11">
    <border/>
    <border>
      <top style="thin">
        <color rgb="FF000000"/>
      </top>
    </border>
    <border>
      <left style="thin">
        <color rgb="FF000000"/>
      </left>
      <top style="thin">
        <color rgb="FF000000"/>
      </top>
    </border>
    <border>
      <right style="thin">
        <color rgb="FF000000"/>
      </right>
      <top style="thin">
        <color rgb="FF000000"/>
      </top>
    </border>
    <border>
      <bottom style="thin">
        <color rgb="FF000000"/>
      </bottom>
    </border>
    <border>
      <left style="thin">
        <color rgb="FF000000"/>
      </left>
      <bottom style="thin">
        <color rgb="FF000000"/>
      </bottom>
    </border>
    <border>
      <right style="thin">
        <color rgb="FF000000"/>
      </right>
      <bottom style="thin">
        <color rgb="FF000000"/>
      </bottom>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0"/>
    </xf>
    <xf borderId="0" fillId="2" fontId="2" numFmtId="0" xfId="0" applyAlignment="1" applyFont="1">
      <alignment horizontal="left" readingOrder="0" shrinkToFit="0" wrapText="0"/>
    </xf>
    <xf borderId="0" fillId="3" fontId="3" numFmtId="0" xfId="0" applyAlignment="1" applyFill="1" applyFont="1">
      <alignment readingOrder="0" shrinkToFit="0" vertical="center" wrapText="0"/>
    </xf>
    <xf borderId="0" fillId="3" fontId="3" numFmtId="164" xfId="0" applyAlignment="1" applyFont="1" applyNumberFormat="1">
      <alignment horizontal="center" readingOrder="0" shrinkToFit="0" vertical="center" wrapText="0"/>
    </xf>
    <xf borderId="1" fillId="0" fontId="3" numFmtId="0" xfId="0" applyAlignment="1" applyBorder="1" applyFont="1">
      <alignment readingOrder="0" shrinkToFit="0" vertical="center" wrapText="0"/>
    </xf>
    <xf borderId="1" fillId="0" fontId="4" numFmtId="0" xfId="0" applyBorder="1" applyFont="1"/>
    <xf borderId="2" fillId="2" fontId="3" numFmtId="164" xfId="0" applyAlignment="1" applyBorder="1" applyFont="1" applyNumberFormat="1">
      <alignment horizontal="center" readingOrder="0" shrinkToFit="0" vertical="center" wrapText="0"/>
    </xf>
    <xf borderId="3" fillId="0" fontId="4" numFmtId="0" xfId="0" applyBorder="1" applyFont="1"/>
    <xf borderId="4" fillId="4" fontId="5" numFmtId="0" xfId="0" applyAlignment="1" applyBorder="1" applyFill="1" applyFont="1">
      <alignment readingOrder="0" shrinkToFit="0" wrapText="0"/>
    </xf>
    <xf borderId="4" fillId="0" fontId="4" numFmtId="0" xfId="0" applyBorder="1" applyFont="1"/>
    <xf borderId="5" fillId="0" fontId="4" numFmtId="0" xfId="0" applyBorder="1" applyFont="1"/>
    <xf borderId="6" fillId="0" fontId="4" numFmtId="0" xfId="0" applyBorder="1" applyFont="1"/>
    <xf borderId="0" fillId="0" fontId="6" numFmtId="0" xfId="0" applyAlignment="1" applyFont="1">
      <alignment readingOrder="0" shrinkToFit="0" wrapText="0"/>
    </xf>
    <xf borderId="0" fillId="0" fontId="6" numFmtId="0" xfId="0" applyAlignment="1" applyFont="1">
      <alignment shrinkToFit="0" wrapText="0"/>
    </xf>
    <xf borderId="7" fillId="0" fontId="6" numFmtId="0" xfId="0" applyAlignment="1" applyBorder="1" applyFont="1">
      <alignment shrinkToFit="0" wrapText="0"/>
    </xf>
    <xf borderId="8" fillId="0" fontId="7" numFmtId="0" xfId="0" applyAlignment="1" applyBorder="1" applyFont="1">
      <alignment readingOrder="0" shrinkToFit="0" wrapText="0"/>
    </xf>
    <xf borderId="9" fillId="0" fontId="7" numFmtId="0" xfId="0" applyAlignment="1" applyBorder="1" applyFont="1">
      <alignment readingOrder="0" shrinkToFit="0" wrapText="0"/>
    </xf>
    <xf borderId="9" fillId="0" fontId="7" numFmtId="0" xfId="0" applyAlignment="1" applyBorder="1" applyFont="1">
      <alignment readingOrder="0" shrinkToFit="0" vertical="center" wrapText="0"/>
    </xf>
    <xf borderId="10" fillId="0" fontId="7" numFmtId="0" xfId="0" applyAlignment="1" applyBorder="1" applyFont="1">
      <alignment readingOrder="0" shrinkToFit="0" wrapText="0"/>
    </xf>
    <xf borderId="0" fillId="5" fontId="8" numFmtId="0" xfId="0" applyAlignment="1" applyFill="1" applyFont="1">
      <alignment readingOrder="0" shrinkToFit="0" vertical="center" wrapText="0"/>
    </xf>
    <xf borderId="0" fillId="5" fontId="9" numFmtId="0" xfId="0" applyAlignment="1" applyFont="1">
      <alignment readingOrder="0" shrinkToFit="0" vertical="center" wrapText="0"/>
    </xf>
    <xf borderId="0" fillId="5" fontId="9" numFmtId="165" xfId="0" applyAlignment="1" applyFont="1" applyNumberFormat="1">
      <alignment horizontal="left" readingOrder="0" shrinkToFit="0" vertical="center" wrapText="0"/>
    </xf>
    <xf borderId="0" fillId="5" fontId="9" numFmtId="165" xfId="0" applyAlignment="1" applyFont="1" applyNumberFormat="1">
      <alignment horizontal="center" readingOrder="0" shrinkToFit="0" vertical="center" wrapText="0"/>
    </xf>
    <xf borderId="7" fillId="5" fontId="9" numFmtId="0" xfId="0" applyAlignment="1" applyBorder="1" applyFont="1">
      <alignment readingOrder="0" shrinkToFit="0" vertical="center" wrapText="0"/>
    </xf>
    <xf borderId="0" fillId="5" fontId="10" numFmtId="0" xfId="0" applyAlignment="1" applyFont="1">
      <alignment horizontal="left" readingOrder="0"/>
    </xf>
    <xf borderId="0" fillId="5" fontId="11" numFmtId="0" xfId="0" applyAlignment="1" applyFont="1">
      <alignment horizontal="left" readingOrder="0" shrinkToFit="0" vertical="center" wrapText="0"/>
    </xf>
    <xf borderId="0" fillId="5" fontId="9" numFmtId="0" xfId="0" applyAlignment="1" applyFont="1">
      <alignment readingOrder="0" shrinkToFit="0" vertical="bottom" wrapText="0"/>
    </xf>
    <xf borderId="7" fillId="5" fontId="9" numFmtId="0" xfId="0" applyAlignment="1" applyBorder="1" applyFont="1">
      <alignment shrinkToFit="0" vertical="center" wrapText="0"/>
    </xf>
    <xf borderId="0" fillId="5" fontId="9" numFmtId="164" xfId="0" applyAlignment="1" applyFont="1" applyNumberFormat="1">
      <alignment horizontal="center" shrinkToFit="0" vertical="center" wrapText="0"/>
    </xf>
    <xf borderId="0" fillId="5" fontId="9" numFmtId="0" xfId="0" applyAlignment="1" applyFont="1">
      <alignment horizontal="left" readingOrder="0" shrinkToFit="0" vertical="center" wrapText="0"/>
    </xf>
    <xf borderId="0" fillId="5" fontId="9" numFmtId="0" xfId="0" applyAlignment="1" applyFont="1">
      <alignment horizontal="center" shrinkToFit="0" vertical="center" wrapText="0"/>
    </xf>
    <xf borderId="0" fillId="5" fontId="9" numFmtId="0" xfId="0" applyAlignment="1" applyFont="1">
      <alignment readingOrder="0" shrinkToFit="0" vertical="center" wrapText="0"/>
    </xf>
    <xf borderId="0" fillId="5" fontId="12" numFmtId="0" xfId="0" applyAlignment="1" applyFont="1">
      <alignment horizontal="center" readingOrder="0" shrinkToFit="0" vertical="center" wrapText="0"/>
    </xf>
    <xf borderId="0" fillId="5" fontId="13" numFmtId="0" xfId="0" applyAlignment="1" applyFont="1">
      <alignment horizontal="center" readingOrder="0" shrinkToFit="0" vertical="center" wrapText="0"/>
    </xf>
    <xf borderId="0" fillId="5" fontId="9" numFmtId="164" xfId="0" applyAlignment="1" applyFont="1" applyNumberFormat="1">
      <alignment horizontal="center" readingOrder="0" shrinkToFit="0" vertical="center" wrapText="0"/>
    </xf>
    <xf borderId="0" fillId="5" fontId="14" numFmtId="0" xfId="0" applyAlignment="1" applyFont="1">
      <alignment readingOrder="0" shrinkToFit="0" vertical="center" wrapText="0"/>
    </xf>
    <xf borderId="0" fillId="5" fontId="15" numFmtId="0" xfId="0" applyAlignment="1" applyFont="1">
      <alignment readingOrder="0" shrinkToFit="0" vertical="center" wrapText="0"/>
    </xf>
    <xf borderId="0" fillId="5" fontId="16" numFmtId="0" xfId="0" applyAlignment="1" applyFont="1">
      <alignment readingOrder="0" shrinkToFit="0" vertical="center" wrapText="0"/>
    </xf>
    <xf borderId="0" fillId="6" fontId="8" numFmtId="0" xfId="0" applyAlignment="1" applyFill="1" applyFont="1">
      <alignment readingOrder="0" shrinkToFit="0" vertical="center" wrapText="0"/>
    </xf>
    <xf borderId="0" fillId="6" fontId="9" numFmtId="0" xfId="0" applyAlignment="1" applyFont="1">
      <alignment readingOrder="0" shrinkToFit="0" vertical="center" wrapText="0"/>
    </xf>
    <xf borderId="0" fillId="6" fontId="17" numFmtId="0" xfId="0" applyAlignment="1" applyFont="1">
      <alignment horizontal="center" readingOrder="0" shrinkToFit="0" vertical="center" wrapText="0"/>
    </xf>
    <xf borderId="0" fillId="6" fontId="9" numFmtId="164" xfId="0" applyAlignment="1" applyFont="1" applyNumberFormat="1">
      <alignment horizontal="center" shrinkToFit="0" vertical="center" wrapText="0"/>
    </xf>
    <xf borderId="7" fillId="6" fontId="9" numFmtId="0" xfId="0" applyAlignment="1" applyBorder="1" applyFont="1">
      <alignment shrinkToFit="0" vertical="center" wrapText="0"/>
    </xf>
    <xf borderId="0" fillId="6" fontId="9" numFmtId="0" xfId="0" applyAlignment="1" applyFont="1">
      <alignment horizontal="center" shrinkToFit="0" vertical="center" wrapText="0"/>
    </xf>
    <xf borderId="0" fillId="6" fontId="9" numFmtId="0" xfId="0" applyAlignment="1" applyFont="1">
      <alignment shrinkToFit="0" vertical="center" wrapText="0"/>
    </xf>
    <xf borderId="0" fillId="6" fontId="9" numFmtId="164" xfId="0" applyAlignment="1" applyFont="1" applyNumberFormat="1">
      <alignment horizontal="center" readingOrder="0" shrinkToFit="0" vertical="center" wrapText="0"/>
    </xf>
    <xf borderId="0" fillId="7" fontId="8" numFmtId="0" xfId="0" applyAlignment="1" applyFill="1" applyFont="1">
      <alignment readingOrder="0" shrinkToFit="0" vertical="center" wrapText="0"/>
    </xf>
    <xf borderId="0" fillId="7" fontId="9" numFmtId="0" xfId="0" applyAlignment="1" applyFont="1">
      <alignment readingOrder="0" shrinkToFit="0" vertical="center" wrapText="0"/>
    </xf>
    <xf borderId="0" fillId="7" fontId="18" numFmtId="0" xfId="0" applyAlignment="1" applyFont="1">
      <alignment horizontal="left" readingOrder="0" shrinkToFit="0" vertical="center" wrapText="0"/>
    </xf>
    <xf borderId="0" fillId="7" fontId="9" numFmtId="164" xfId="0" applyAlignment="1" applyFont="1" applyNumberFormat="1">
      <alignment horizontal="center" shrinkToFit="0" vertical="center" wrapText="0"/>
    </xf>
    <xf borderId="7" fillId="7" fontId="9" numFmtId="0" xfId="0" applyAlignment="1" applyBorder="1" applyFont="1">
      <alignment shrinkToFit="0" vertical="center" wrapText="0"/>
    </xf>
    <xf borderId="0" fillId="7" fontId="10" numFmtId="0" xfId="0" applyAlignment="1" applyFont="1">
      <alignment horizontal="left" readingOrder="0" vertical="center"/>
    </xf>
    <xf borderId="0" fillId="7" fontId="10" numFmtId="0" xfId="0" applyAlignment="1" applyFont="1">
      <alignment readingOrder="0" shrinkToFit="0" vertical="center" wrapText="0"/>
    </xf>
    <xf borderId="0" fillId="7" fontId="19" numFmtId="0" xfId="0" applyAlignment="1" applyFont="1">
      <alignment horizontal="center" readingOrder="0" shrinkToFit="0" vertical="center" wrapText="0"/>
    </xf>
    <xf borderId="0" fillId="7" fontId="9" numFmtId="0" xfId="0" applyAlignment="1" applyFont="1">
      <alignment horizontal="center" readingOrder="0" shrinkToFit="0" vertical="center" wrapText="0"/>
    </xf>
    <xf borderId="0" fillId="7" fontId="9" numFmtId="0" xfId="0" applyAlignment="1" applyFont="1">
      <alignment horizontal="center" shrinkToFit="0" vertical="center" wrapText="0"/>
    </xf>
    <xf borderId="0" fillId="7" fontId="9" numFmtId="0" xfId="0" applyAlignment="1" applyFont="1">
      <alignment readingOrder="0" shrinkToFit="0" wrapText="0"/>
    </xf>
    <xf borderId="0" fillId="7" fontId="9" numFmtId="0" xfId="0" applyAlignment="1" applyFont="1">
      <alignment shrinkToFit="0" wrapText="0"/>
    </xf>
    <xf borderId="0" fillId="7" fontId="9" numFmtId="164" xfId="0" applyAlignment="1" applyFont="1" applyNumberFormat="1">
      <alignment shrinkToFit="0" wrapText="0"/>
    </xf>
    <xf borderId="0" fillId="7" fontId="6" numFmtId="0" xfId="0" applyAlignment="1" applyFont="1">
      <alignment shrinkToFit="0" wrapText="0"/>
    </xf>
    <xf borderId="0" fillId="7" fontId="6"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3375"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www.themicco.com/" TargetMode="External"/><Relationship Id="rId22" Type="http://schemas.openxmlformats.org/officeDocument/2006/relationships/hyperlink" Target="https://artists.spotify.com/en/help/article/pre-saving-new-music" TargetMode="External"/><Relationship Id="rId21" Type="http://schemas.openxmlformats.org/officeDocument/2006/relationships/hyperlink" Target="http://www.themicco.com/" TargetMode="External"/><Relationship Id="rId24" Type="http://schemas.openxmlformats.org/officeDocument/2006/relationships/hyperlink" Target="http://www.themicco.com/" TargetMode="External"/><Relationship Id="rId23" Type="http://schemas.openxmlformats.org/officeDocument/2006/relationships/hyperlink" Target="https://bandzoogle.com/features/mailinglist" TargetMode="External"/><Relationship Id="rId1" Type="http://schemas.openxmlformats.org/officeDocument/2006/relationships/hyperlink" Target="https://www.dropbox.com/sh/exk69lhyo0giej7/AAAcd9q8UhE_Xs6wKZGoJi3fa?dl=0" TargetMode="External"/><Relationship Id="rId2" Type="http://schemas.openxmlformats.org/officeDocument/2006/relationships/hyperlink" Target="https://artists.apple.com/support/1119-music-metadata" TargetMode="External"/><Relationship Id="rId3" Type="http://schemas.openxmlformats.org/officeDocument/2006/relationships/hyperlink" Target="https://www.ascap.com/" TargetMode="External"/><Relationship Id="rId4" Type="http://schemas.openxmlformats.org/officeDocument/2006/relationships/hyperlink" Target="https://www.songtrust.com/" TargetMode="External"/><Relationship Id="rId9" Type="http://schemas.openxmlformats.org/officeDocument/2006/relationships/hyperlink" Target="https://artists.spotify.com/claim" TargetMode="External"/><Relationship Id="rId26" Type="http://schemas.openxmlformats.org/officeDocument/2006/relationships/hyperlink" Target="https://www.themicco.com/indie-radio" TargetMode="External"/><Relationship Id="rId25" Type="http://schemas.openxmlformats.org/officeDocument/2006/relationships/hyperlink" Target="https://artists.spotify.com/merch" TargetMode="External"/><Relationship Id="rId28" Type="http://schemas.openxmlformats.org/officeDocument/2006/relationships/hyperlink" Target="https://artists.spotify.com/" TargetMode="External"/><Relationship Id="rId27" Type="http://schemas.openxmlformats.org/officeDocument/2006/relationships/hyperlink" Target="https://www.linkfire.com/" TargetMode="External"/><Relationship Id="rId5" Type="http://schemas.openxmlformats.org/officeDocument/2006/relationships/hyperlink" Target="https://artists.spotify.com/en/canvas" TargetMode="External"/><Relationship Id="rId6" Type="http://schemas.openxmlformats.org/officeDocument/2006/relationships/hyperlink" Target="https://help.soundcloud.com/hc/en-us/articles/115003447307-Changing-privacy-settings-when-uploading-a-track" TargetMode="External"/><Relationship Id="rId29" Type="http://schemas.openxmlformats.org/officeDocument/2006/relationships/hyperlink" Target="https://artists.spotify.com/" TargetMode="External"/><Relationship Id="rId7" Type="http://schemas.openxmlformats.org/officeDocument/2006/relationships/hyperlink" Target="https://artists.spotify.com/en/providers" TargetMode="External"/><Relationship Id="rId8" Type="http://schemas.openxmlformats.org/officeDocument/2006/relationships/hyperlink" Target="https://www.horusmusic.global/music-services/marketing-resources/epk-creation/" TargetMode="External"/><Relationship Id="rId31" Type="http://schemas.openxmlformats.org/officeDocument/2006/relationships/hyperlink" Target="http://www.themicco.com/" TargetMode="External"/><Relationship Id="rId30" Type="http://schemas.openxmlformats.org/officeDocument/2006/relationships/hyperlink" Target="http://www.themicco.com/" TargetMode="External"/><Relationship Id="rId11" Type="http://schemas.openxmlformats.org/officeDocument/2006/relationships/hyperlink" Target="https://tidal.com/forartists" TargetMode="External"/><Relationship Id="rId33" Type="http://schemas.openxmlformats.org/officeDocument/2006/relationships/hyperlink" Target="https://www.musicregistry.com/product-page/Film-and-Television-Music-Monthly-1-Excel-file-and-12-pdf-issues" TargetMode="External"/><Relationship Id="rId10" Type="http://schemas.openxmlformats.org/officeDocument/2006/relationships/hyperlink" Target="https://artists.amazonmusic.com/pitch" TargetMode="External"/><Relationship Id="rId32" Type="http://schemas.openxmlformats.org/officeDocument/2006/relationships/hyperlink" Target="https://us.moodmedia.com/contact-us/music-submissions/" TargetMode="External"/><Relationship Id="rId13" Type="http://schemas.openxmlformats.org/officeDocument/2006/relationships/hyperlink" Target="https://artists.spotify.com/video/how-to-get-verified" TargetMode="External"/><Relationship Id="rId35" Type="http://schemas.openxmlformats.org/officeDocument/2006/relationships/drawing" Target="../drawings/drawing1.xml"/><Relationship Id="rId12" Type="http://schemas.openxmlformats.org/officeDocument/2006/relationships/hyperlink" Target="https://artists.apple.com/support/1101-claim-your-account" TargetMode="External"/><Relationship Id="rId34" Type="http://schemas.openxmlformats.org/officeDocument/2006/relationships/hyperlink" Target="https://artists.spotify.com/video/how-to-change-your-artist-pick" TargetMode="External"/><Relationship Id="rId15" Type="http://schemas.openxmlformats.org/officeDocument/2006/relationships/hyperlink" Target="https://artists.apple.com/support/3391-artist-content-profile" TargetMode="External"/><Relationship Id="rId14" Type="http://schemas.openxmlformats.org/officeDocument/2006/relationships/hyperlink" Target="https://artists.spotify.com/en/help/article/pre-saving-new-music" TargetMode="External"/><Relationship Id="rId17" Type="http://schemas.openxmlformats.org/officeDocument/2006/relationships/hyperlink" Target="https://support.spotify.com/us/artists/article/adding-a-canvas/" TargetMode="External"/><Relationship Id="rId16" Type="http://schemas.openxmlformats.org/officeDocument/2006/relationships/hyperlink" Target="https://artists.amazonmusic.com/pitch" TargetMode="External"/><Relationship Id="rId19" Type="http://schemas.openxmlformats.org/officeDocument/2006/relationships/hyperlink" Target="http://www.themicco.com/" TargetMode="External"/><Relationship Id="rId18" Type="http://schemas.openxmlformats.org/officeDocument/2006/relationships/hyperlink" Target="http://www.themicco.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0" topLeftCell="A11" activePane="bottomLeft" state="frozen"/>
      <selection activeCell="B12" sqref="B12" pane="bottomLeft"/>
    </sheetView>
  </sheetViews>
  <sheetFormatPr customHeight="1" defaultColWidth="12.63" defaultRowHeight="15.75"/>
  <cols>
    <col customWidth="1" min="1" max="1" width="17.25"/>
    <col customWidth="1" min="2" max="2" width="73.13"/>
    <col customWidth="1" min="3" max="3" width="51.25"/>
    <col customWidth="1" min="4" max="4" width="24.88"/>
    <col customWidth="1" min="5" max="5" width="11.13"/>
    <col customWidth="1" min="6" max="6" width="28.88"/>
  </cols>
  <sheetData>
    <row r="1">
      <c r="A1" s="1"/>
    </row>
    <row r="5">
      <c r="A5" s="2" t="s">
        <v>0</v>
      </c>
    </row>
    <row r="6">
      <c r="A6" s="3"/>
      <c r="B6" s="3"/>
      <c r="C6" s="4"/>
      <c r="D6" s="4"/>
      <c r="E6" s="4"/>
      <c r="F6" s="4"/>
    </row>
    <row r="7">
      <c r="A7" s="5" t="s">
        <v>1</v>
      </c>
      <c r="B7" s="6"/>
      <c r="C7" s="7">
        <v>45534.0</v>
      </c>
      <c r="D7" s="6"/>
      <c r="E7" s="6"/>
      <c r="F7" s="8"/>
    </row>
    <row r="8">
      <c r="A8" s="9" t="s">
        <v>2</v>
      </c>
      <c r="B8" s="10"/>
      <c r="C8" s="11"/>
      <c r="D8" s="10"/>
      <c r="E8" s="10"/>
      <c r="F8" s="12"/>
    </row>
    <row r="9">
      <c r="A9" s="13"/>
      <c r="B9" s="13"/>
      <c r="C9" s="13"/>
      <c r="D9" s="14"/>
      <c r="E9" s="14"/>
      <c r="F9" s="15"/>
    </row>
    <row r="10">
      <c r="A10" s="16" t="s">
        <v>3</v>
      </c>
      <c r="B10" s="17" t="s">
        <v>4</v>
      </c>
      <c r="C10" s="18" t="s">
        <v>5</v>
      </c>
      <c r="D10" s="17" t="s">
        <v>6</v>
      </c>
      <c r="E10" s="17" t="s">
        <v>7</v>
      </c>
      <c r="F10" s="19" t="s">
        <v>8</v>
      </c>
    </row>
    <row r="11" ht="30.75" customHeight="1">
      <c r="A11" s="20" t="s">
        <v>9</v>
      </c>
      <c r="B11" s="21" t="s">
        <v>10</v>
      </c>
      <c r="C11" s="21" t="s">
        <v>11</v>
      </c>
      <c r="D11" s="22"/>
      <c r="E11" s="23">
        <f>C7-42</f>
        <v>45492</v>
      </c>
      <c r="F11" s="24" t="b">
        <v>0</v>
      </c>
    </row>
    <row r="12" ht="30.75" customHeight="1">
      <c r="A12" s="20" t="s">
        <v>9</v>
      </c>
      <c r="B12" s="21" t="s">
        <v>12</v>
      </c>
      <c r="C12" s="21" t="s">
        <v>13</v>
      </c>
      <c r="D12" s="22"/>
      <c r="E12" s="23">
        <f>C7-41</f>
        <v>45493</v>
      </c>
      <c r="F12" s="24" t="b">
        <v>0</v>
      </c>
    </row>
    <row r="13" ht="30.75" customHeight="1">
      <c r="A13" s="20" t="s">
        <v>9</v>
      </c>
      <c r="B13" s="21" t="s">
        <v>14</v>
      </c>
      <c r="C13" s="21" t="s">
        <v>15</v>
      </c>
      <c r="D13" s="22"/>
      <c r="E13" s="23">
        <f>C7-40</f>
        <v>45494</v>
      </c>
      <c r="F13" s="24" t="b">
        <v>0</v>
      </c>
    </row>
    <row r="14" ht="30.75" customHeight="1">
      <c r="A14" s="20" t="s">
        <v>9</v>
      </c>
      <c r="B14" s="21" t="s">
        <v>16</v>
      </c>
      <c r="C14" s="21" t="s">
        <v>17</v>
      </c>
      <c r="D14" s="22"/>
      <c r="E14" s="23">
        <f>C7-39</f>
        <v>45495</v>
      </c>
      <c r="F14" s="24" t="b">
        <v>0</v>
      </c>
    </row>
    <row r="15" ht="30.75" customHeight="1">
      <c r="A15" s="20" t="s">
        <v>9</v>
      </c>
      <c r="B15" s="25" t="s">
        <v>18</v>
      </c>
      <c r="C15" s="21" t="s">
        <v>19</v>
      </c>
      <c r="D15" s="26" t="s">
        <v>20</v>
      </c>
      <c r="E15" s="23">
        <f>C7-38</f>
        <v>45496</v>
      </c>
      <c r="F15" s="24" t="b">
        <v>0</v>
      </c>
    </row>
    <row r="16" ht="30.75" customHeight="1">
      <c r="A16" s="20" t="s">
        <v>9</v>
      </c>
      <c r="B16" s="21" t="s">
        <v>21</v>
      </c>
      <c r="C16" s="27" t="s">
        <v>22</v>
      </c>
      <c r="D16" s="22"/>
      <c r="E16" s="23">
        <f>C7-37</f>
        <v>45497</v>
      </c>
      <c r="F16" s="24" t="b">
        <v>0</v>
      </c>
    </row>
    <row r="17" ht="30.75" customHeight="1">
      <c r="A17" s="20" t="s">
        <v>9</v>
      </c>
      <c r="B17" s="21" t="s">
        <v>23</v>
      </c>
      <c r="C17" s="27" t="s">
        <v>24</v>
      </c>
      <c r="D17" s="26" t="s">
        <v>25</v>
      </c>
      <c r="E17" s="23">
        <f>C7-36</f>
        <v>45498</v>
      </c>
      <c r="F17" s="24" t="b">
        <v>0</v>
      </c>
    </row>
    <row r="18" ht="30.75" customHeight="1">
      <c r="A18" s="20" t="s">
        <v>9</v>
      </c>
      <c r="B18" s="21" t="s">
        <v>26</v>
      </c>
      <c r="C18" s="27" t="s">
        <v>27</v>
      </c>
      <c r="D18" s="26" t="s">
        <v>28</v>
      </c>
      <c r="E18" s="23">
        <f>C7-35</f>
        <v>45499</v>
      </c>
      <c r="F18" s="24" t="b">
        <v>0</v>
      </c>
    </row>
    <row r="19" ht="30.75" customHeight="1">
      <c r="A19" s="20" t="s">
        <v>9</v>
      </c>
      <c r="B19" s="21" t="s">
        <v>29</v>
      </c>
      <c r="C19" s="21" t="s">
        <v>30</v>
      </c>
      <c r="D19" s="26" t="s">
        <v>31</v>
      </c>
      <c r="E19" s="23">
        <f>C7-34</f>
        <v>45500</v>
      </c>
      <c r="F19" s="24" t="b">
        <v>0</v>
      </c>
    </row>
    <row r="20" ht="30.75" customHeight="1">
      <c r="A20" s="20" t="s">
        <v>9</v>
      </c>
      <c r="B20" s="21" t="s">
        <v>32</v>
      </c>
      <c r="C20" s="21" t="s">
        <v>33</v>
      </c>
      <c r="D20" s="26" t="s">
        <v>34</v>
      </c>
      <c r="E20" s="23">
        <f>C7-33</f>
        <v>45501</v>
      </c>
      <c r="F20" s="24" t="b">
        <v>0</v>
      </c>
    </row>
    <row r="21" ht="30.75" customHeight="1">
      <c r="A21" s="20" t="s">
        <v>9</v>
      </c>
      <c r="B21" s="21" t="s">
        <v>35</v>
      </c>
      <c r="C21" s="21" t="s">
        <v>36</v>
      </c>
      <c r="D21" s="26" t="s">
        <v>37</v>
      </c>
      <c r="E21" s="23">
        <f>C7-32</f>
        <v>45502</v>
      </c>
      <c r="F21" s="24" t="b">
        <v>0</v>
      </c>
    </row>
    <row r="22" ht="30.75" customHeight="1">
      <c r="A22" s="20" t="s">
        <v>9</v>
      </c>
      <c r="B22" s="21" t="s">
        <v>38</v>
      </c>
      <c r="C22" s="21" t="s">
        <v>39</v>
      </c>
      <c r="D22" s="22"/>
      <c r="E22" s="23">
        <f>C7-31</f>
        <v>45503</v>
      </c>
      <c r="F22" s="24" t="b">
        <v>0</v>
      </c>
    </row>
    <row r="23" ht="30.75" customHeight="1">
      <c r="A23" s="20" t="s">
        <v>9</v>
      </c>
      <c r="B23" s="21" t="s">
        <v>40</v>
      </c>
      <c r="C23" s="21" t="s">
        <v>41</v>
      </c>
      <c r="D23" s="22"/>
      <c r="E23" s="23">
        <f>C7-30</f>
        <v>45504</v>
      </c>
      <c r="F23" s="24" t="b">
        <v>0</v>
      </c>
    </row>
    <row r="24" ht="30.75" customHeight="1">
      <c r="A24" s="20" t="s">
        <v>9</v>
      </c>
      <c r="B24" s="21" t="s">
        <v>42</v>
      </c>
      <c r="C24" s="21" t="s">
        <v>43</v>
      </c>
      <c r="D24" s="22"/>
      <c r="E24" s="23">
        <f>C7-29</f>
        <v>45505</v>
      </c>
      <c r="F24" s="24" t="b">
        <v>0</v>
      </c>
    </row>
    <row r="25" ht="30.75" customHeight="1">
      <c r="A25" s="20" t="s">
        <v>9</v>
      </c>
      <c r="B25" s="21" t="s">
        <v>44</v>
      </c>
      <c r="C25" s="21" t="s">
        <v>45</v>
      </c>
      <c r="D25" s="26" t="s">
        <v>46</v>
      </c>
      <c r="E25" s="23">
        <f>C7-28</f>
        <v>45506</v>
      </c>
      <c r="F25" s="28" t="b">
        <v>0</v>
      </c>
    </row>
    <row r="26" ht="30.75" customHeight="1">
      <c r="A26" s="20" t="s">
        <v>9</v>
      </c>
      <c r="B26" s="21" t="s">
        <v>47</v>
      </c>
      <c r="C26" s="21" t="s">
        <v>48</v>
      </c>
      <c r="D26" s="23"/>
      <c r="E26" s="23">
        <f>C7-27</f>
        <v>45507</v>
      </c>
      <c r="F26" s="28" t="b">
        <v>0</v>
      </c>
    </row>
    <row r="27" ht="30.75" customHeight="1">
      <c r="A27" s="20" t="s">
        <v>9</v>
      </c>
      <c r="B27" s="21" t="s">
        <v>49</v>
      </c>
      <c r="C27" s="21" t="s">
        <v>50</v>
      </c>
      <c r="D27" s="23"/>
      <c r="E27" s="23">
        <f>C7-26</f>
        <v>45508</v>
      </c>
      <c r="F27" s="28" t="b">
        <v>0</v>
      </c>
    </row>
    <row r="28" ht="30.75" customHeight="1">
      <c r="A28" s="20" t="s">
        <v>9</v>
      </c>
      <c r="B28" s="21" t="s">
        <v>51</v>
      </c>
      <c r="C28" s="21" t="s">
        <v>52</v>
      </c>
      <c r="D28" s="22"/>
      <c r="E28" s="23">
        <f>C7-25</f>
        <v>45509</v>
      </c>
      <c r="F28" s="28" t="b">
        <v>0</v>
      </c>
    </row>
    <row r="29" ht="30.75" customHeight="1">
      <c r="A29" s="20" t="s">
        <v>9</v>
      </c>
      <c r="B29" s="21" t="s">
        <v>53</v>
      </c>
      <c r="C29" s="21" t="s">
        <v>54</v>
      </c>
      <c r="D29" s="26" t="s">
        <v>55</v>
      </c>
      <c r="E29" s="29">
        <f>C7-24</f>
        <v>45510</v>
      </c>
      <c r="F29" s="28" t="b">
        <v>0</v>
      </c>
    </row>
    <row r="30" ht="30.75" customHeight="1">
      <c r="A30" s="20" t="s">
        <v>9</v>
      </c>
      <c r="B30" s="21" t="s">
        <v>56</v>
      </c>
      <c r="C30" s="21" t="s">
        <v>57</v>
      </c>
      <c r="D30" s="30"/>
      <c r="E30" s="29">
        <f>C7-23</f>
        <v>45511</v>
      </c>
      <c r="F30" s="28" t="b">
        <v>0</v>
      </c>
    </row>
    <row r="31" ht="30.75" customHeight="1">
      <c r="A31" s="20" t="s">
        <v>9</v>
      </c>
      <c r="B31" s="21" t="s">
        <v>58</v>
      </c>
      <c r="C31" s="21" t="s">
        <v>59</v>
      </c>
      <c r="D31" s="31"/>
      <c r="E31" s="29">
        <f>C7-22</f>
        <v>45512</v>
      </c>
      <c r="F31" s="28" t="b">
        <v>0</v>
      </c>
    </row>
    <row r="32" ht="30.75" customHeight="1">
      <c r="A32" s="20" t="s">
        <v>9</v>
      </c>
      <c r="B32" s="21" t="s">
        <v>60</v>
      </c>
      <c r="C32" s="21" t="s">
        <v>61</v>
      </c>
      <c r="D32" s="31"/>
      <c r="E32" s="29">
        <f>C7-21</f>
        <v>45513</v>
      </c>
      <c r="F32" s="28" t="b">
        <v>0</v>
      </c>
    </row>
    <row r="33" ht="30.75" customHeight="1">
      <c r="A33" s="20" t="s">
        <v>9</v>
      </c>
      <c r="B33" s="21" t="s">
        <v>62</v>
      </c>
      <c r="C33" s="21" t="s">
        <v>63</v>
      </c>
      <c r="D33" s="31"/>
      <c r="E33" s="29">
        <f>C7-20</f>
        <v>45514</v>
      </c>
      <c r="F33" s="28" t="b">
        <v>0</v>
      </c>
    </row>
    <row r="34" ht="30.75" customHeight="1">
      <c r="A34" s="20" t="s">
        <v>9</v>
      </c>
      <c r="B34" s="21" t="s">
        <v>64</v>
      </c>
      <c r="C34" s="21" t="s">
        <v>65</v>
      </c>
      <c r="D34" s="31"/>
      <c r="E34" s="29">
        <f>C7-19</f>
        <v>45515</v>
      </c>
      <c r="F34" s="28" t="b">
        <v>0</v>
      </c>
    </row>
    <row r="35" ht="30.75" customHeight="1">
      <c r="A35" s="20" t="s">
        <v>9</v>
      </c>
      <c r="B35" s="21" t="s">
        <v>66</v>
      </c>
      <c r="C35" s="32" t="s">
        <v>67</v>
      </c>
      <c r="D35" s="33" t="s">
        <v>68</v>
      </c>
      <c r="E35" s="29">
        <f>C7-18</f>
        <v>45516</v>
      </c>
      <c r="F35" s="28" t="b">
        <v>0</v>
      </c>
    </row>
    <row r="36" ht="30.75" customHeight="1">
      <c r="A36" s="20" t="s">
        <v>9</v>
      </c>
      <c r="B36" s="21" t="s">
        <v>69</v>
      </c>
      <c r="C36" s="21" t="s">
        <v>70</v>
      </c>
      <c r="D36" s="34" t="s">
        <v>71</v>
      </c>
      <c r="E36" s="29">
        <f>C7-17</f>
        <v>45517</v>
      </c>
      <c r="F36" s="28" t="b">
        <v>0</v>
      </c>
    </row>
    <row r="37" ht="30.75" customHeight="1">
      <c r="A37" s="20" t="s">
        <v>9</v>
      </c>
      <c r="B37" s="21" t="s">
        <v>72</v>
      </c>
      <c r="C37" s="21" t="s">
        <v>73</v>
      </c>
      <c r="D37" s="34" t="s">
        <v>74</v>
      </c>
      <c r="E37" s="35">
        <f>C7-17</f>
        <v>45517</v>
      </c>
      <c r="F37" s="28" t="b">
        <v>0</v>
      </c>
    </row>
    <row r="38" ht="30.75" customHeight="1">
      <c r="A38" s="20" t="s">
        <v>9</v>
      </c>
      <c r="B38" s="21" t="s">
        <v>75</v>
      </c>
      <c r="C38" s="21" t="s">
        <v>76</v>
      </c>
      <c r="D38" s="34" t="s">
        <v>77</v>
      </c>
      <c r="E38" s="29">
        <f>C7-16</f>
        <v>45518</v>
      </c>
      <c r="F38" s="28" t="b">
        <v>0</v>
      </c>
    </row>
    <row r="39" ht="30.75" customHeight="1">
      <c r="A39" s="20" t="s">
        <v>9</v>
      </c>
      <c r="B39" s="21" t="s">
        <v>78</v>
      </c>
      <c r="C39" s="21" t="s">
        <v>79</v>
      </c>
      <c r="D39" s="34" t="s">
        <v>80</v>
      </c>
      <c r="E39" s="29">
        <f>C7-15</f>
        <v>45519</v>
      </c>
      <c r="F39" s="28" t="b">
        <v>0</v>
      </c>
    </row>
    <row r="40" ht="30.75" customHeight="1">
      <c r="A40" s="20" t="s">
        <v>9</v>
      </c>
      <c r="B40" s="21" t="s">
        <v>81</v>
      </c>
      <c r="C40" s="21" t="s">
        <v>82</v>
      </c>
      <c r="D40" s="36" t="s">
        <v>83</v>
      </c>
      <c r="E40" s="29">
        <f>C7-14</f>
        <v>45520</v>
      </c>
      <c r="F40" s="28" t="b">
        <v>0</v>
      </c>
    </row>
    <row r="41" ht="30.75" customHeight="1">
      <c r="A41" s="20" t="s">
        <v>9</v>
      </c>
      <c r="B41" s="21" t="s">
        <v>84</v>
      </c>
      <c r="C41" s="32" t="s">
        <v>85</v>
      </c>
      <c r="D41" s="37" t="s">
        <v>86</v>
      </c>
      <c r="E41" s="29">
        <f>C7-13</f>
        <v>45521</v>
      </c>
      <c r="F41" s="28" t="b">
        <v>0</v>
      </c>
    </row>
    <row r="42" ht="30.75" customHeight="1">
      <c r="A42" s="20" t="s">
        <v>9</v>
      </c>
      <c r="B42" s="21" t="s">
        <v>87</v>
      </c>
      <c r="C42" s="32" t="s">
        <v>88</v>
      </c>
      <c r="D42" s="37" t="s">
        <v>71</v>
      </c>
      <c r="E42" s="29">
        <f>C7-12</f>
        <v>45522</v>
      </c>
      <c r="F42" s="28" t="b">
        <v>0</v>
      </c>
    </row>
    <row r="43" ht="30.75" customHeight="1">
      <c r="A43" s="20" t="s">
        <v>9</v>
      </c>
      <c r="B43" s="21" t="s">
        <v>89</v>
      </c>
      <c r="C43" s="32" t="s">
        <v>90</v>
      </c>
      <c r="D43" s="34" t="s">
        <v>91</v>
      </c>
      <c r="E43" s="35">
        <f>C7-11</f>
        <v>45523</v>
      </c>
      <c r="F43" s="28" t="b">
        <v>0</v>
      </c>
    </row>
    <row r="44" ht="30.75" customHeight="1">
      <c r="A44" s="20" t="s">
        <v>9</v>
      </c>
      <c r="B44" s="21" t="s">
        <v>92</v>
      </c>
      <c r="C44" s="32" t="s">
        <v>93</v>
      </c>
      <c r="D44" s="34" t="s">
        <v>94</v>
      </c>
      <c r="E44" s="29">
        <f>C7-10</f>
        <v>45524</v>
      </c>
      <c r="F44" s="28" t="b">
        <v>0</v>
      </c>
    </row>
    <row r="45" ht="30.75" customHeight="1">
      <c r="A45" s="20" t="s">
        <v>9</v>
      </c>
      <c r="B45" s="21" t="s">
        <v>95</v>
      </c>
      <c r="C45" s="21" t="s">
        <v>96</v>
      </c>
      <c r="D45" s="34" t="s">
        <v>97</v>
      </c>
      <c r="E45" s="29">
        <f>C7-9</f>
        <v>45525</v>
      </c>
      <c r="F45" s="28" t="b">
        <v>0</v>
      </c>
    </row>
    <row r="46" ht="30.75" customHeight="1">
      <c r="A46" s="20" t="s">
        <v>9</v>
      </c>
      <c r="B46" s="21" t="s">
        <v>98</v>
      </c>
      <c r="C46" s="21" t="s">
        <v>99</v>
      </c>
      <c r="D46" s="34" t="s">
        <v>97</v>
      </c>
      <c r="E46" s="29">
        <f>C7-8</f>
        <v>45526</v>
      </c>
      <c r="F46" s="28" t="b">
        <v>0</v>
      </c>
    </row>
    <row r="47" ht="30.75" customHeight="1">
      <c r="A47" s="20" t="s">
        <v>9</v>
      </c>
      <c r="B47" s="21" t="s">
        <v>100</v>
      </c>
      <c r="C47" s="21" t="s">
        <v>101</v>
      </c>
      <c r="D47" s="34" t="s">
        <v>97</v>
      </c>
      <c r="E47" s="29">
        <f>C7-7</f>
        <v>45527</v>
      </c>
      <c r="F47" s="28" t="b">
        <v>0</v>
      </c>
    </row>
    <row r="48" ht="30.75" customHeight="1">
      <c r="A48" s="20" t="s">
        <v>9</v>
      </c>
      <c r="B48" s="21" t="s">
        <v>102</v>
      </c>
      <c r="C48" s="21" t="s">
        <v>103</v>
      </c>
      <c r="D48" s="38" t="s">
        <v>104</v>
      </c>
      <c r="E48" s="29">
        <f>C7-6</f>
        <v>45528</v>
      </c>
      <c r="F48" s="28" t="b">
        <v>0</v>
      </c>
    </row>
    <row r="49" ht="30.75" customHeight="1">
      <c r="A49" s="20" t="s">
        <v>9</v>
      </c>
      <c r="B49" s="21" t="s">
        <v>105</v>
      </c>
      <c r="C49" s="21" t="s">
        <v>106</v>
      </c>
      <c r="D49" s="26" t="s">
        <v>107</v>
      </c>
      <c r="E49" s="29">
        <f>C7-5</f>
        <v>45529</v>
      </c>
      <c r="F49" s="28" t="b">
        <v>0</v>
      </c>
    </row>
    <row r="50" ht="30.75" customHeight="1">
      <c r="A50" s="20" t="s">
        <v>9</v>
      </c>
      <c r="B50" s="21" t="s">
        <v>108</v>
      </c>
      <c r="C50" s="21" t="s">
        <v>109</v>
      </c>
      <c r="D50" s="31"/>
      <c r="E50" s="29">
        <f>C7-4</f>
        <v>45530</v>
      </c>
      <c r="F50" s="28" t="b">
        <v>0</v>
      </c>
    </row>
    <row r="51" ht="30.75" customHeight="1">
      <c r="A51" s="20" t="s">
        <v>9</v>
      </c>
      <c r="B51" s="21" t="s">
        <v>110</v>
      </c>
      <c r="C51" s="21" t="s">
        <v>111</v>
      </c>
      <c r="D51" s="31"/>
      <c r="E51" s="35">
        <f>C7-3</f>
        <v>45531</v>
      </c>
      <c r="F51" s="28" t="b">
        <v>0</v>
      </c>
    </row>
    <row r="52" ht="30.75" customHeight="1">
      <c r="A52" s="20" t="s">
        <v>9</v>
      </c>
      <c r="B52" s="21" t="s">
        <v>112</v>
      </c>
      <c r="C52" s="21" t="s">
        <v>113</v>
      </c>
      <c r="D52" s="34" t="s">
        <v>97</v>
      </c>
      <c r="E52" s="29">
        <f>C7-2</f>
        <v>45532</v>
      </c>
      <c r="F52" s="28" t="b">
        <v>0</v>
      </c>
    </row>
    <row r="53" ht="30.75" customHeight="1">
      <c r="A53" s="20" t="s">
        <v>9</v>
      </c>
      <c r="B53" s="32" t="s">
        <v>114</v>
      </c>
      <c r="C53" s="32" t="s">
        <v>115</v>
      </c>
      <c r="D53" s="37" t="s">
        <v>116</v>
      </c>
      <c r="E53" s="35">
        <f>C7-1</f>
        <v>45533</v>
      </c>
      <c r="F53" s="28" t="b">
        <v>0</v>
      </c>
    </row>
    <row r="54" ht="30.75" customHeight="1">
      <c r="A54" s="20" t="s">
        <v>9</v>
      </c>
      <c r="B54" s="21" t="s">
        <v>117</v>
      </c>
      <c r="C54" s="32" t="s">
        <v>118</v>
      </c>
      <c r="D54" s="34" t="s">
        <v>94</v>
      </c>
      <c r="E54" s="35">
        <f>C7-1</f>
        <v>45533</v>
      </c>
      <c r="F54" s="28" t="b">
        <v>0</v>
      </c>
    </row>
    <row r="55" ht="30.75" customHeight="1">
      <c r="A55" s="39" t="s">
        <v>119</v>
      </c>
      <c r="B55" s="40" t="s">
        <v>120</v>
      </c>
      <c r="C55" s="40" t="s">
        <v>121</v>
      </c>
      <c r="D55" s="41" t="s">
        <v>122</v>
      </c>
      <c r="E55" s="42">
        <f>C7</f>
        <v>45534</v>
      </c>
      <c r="F55" s="43" t="b">
        <v>0</v>
      </c>
    </row>
    <row r="56" ht="30.75" customHeight="1">
      <c r="A56" s="39" t="s">
        <v>119</v>
      </c>
      <c r="B56" s="40" t="s">
        <v>123</v>
      </c>
      <c r="C56" s="40" t="s">
        <v>124</v>
      </c>
      <c r="D56" s="44"/>
      <c r="E56" s="42">
        <f>C7</f>
        <v>45534</v>
      </c>
      <c r="F56" s="43" t="b">
        <v>0</v>
      </c>
    </row>
    <row r="57" ht="30.75" customHeight="1">
      <c r="A57" s="39" t="s">
        <v>119</v>
      </c>
      <c r="B57" s="40" t="s">
        <v>125</v>
      </c>
      <c r="C57" s="40" t="s">
        <v>126</v>
      </c>
      <c r="D57" s="44"/>
      <c r="E57" s="42">
        <f>C7</f>
        <v>45534</v>
      </c>
      <c r="F57" s="45" t="b">
        <v>0</v>
      </c>
    </row>
    <row r="58" ht="30.75" customHeight="1">
      <c r="A58" s="39" t="s">
        <v>119</v>
      </c>
      <c r="B58" s="40" t="s">
        <v>127</v>
      </c>
      <c r="C58" s="40" t="s">
        <v>128</v>
      </c>
      <c r="D58" s="44"/>
      <c r="E58" s="46">
        <f>C7</f>
        <v>45534</v>
      </c>
      <c r="F58" s="43" t="b">
        <v>0</v>
      </c>
    </row>
    <row r="59" ht="30.75" customHeight="1">
      <c r="A59" s="39" t="s">
        <v>119</v>
      </c>
      <c r="B59" s="40" t="s">
        <v>129</v>
      </c>
      <c r="C59" s="40" t="s">
        <v>130</v>
      </c>
      <c r="D59" s="44"/>
      <c r="E59" s="46">
        <f>C7</f>
        <v>45534</v>
      </c>
      <c r="F59" s="43" t="b">
        <v>0</v>
      </c>
    </row>
    <row r="60" ht="30.75" customHeight="1">
      <c r="A60" s="39" t="s">
        <v>119</v>
      </c>
      <c r="B60" s="40" t="s">
        <v>131</v>
      </c>
      <c r="C60" s="40" t="s">
        <v>132</v>
      </c>
      <c r="D60" s="41" t="s">
        <v>133</v>
      </c>
      <c r="E60" s="46">
        <f>C7</f>
        <v>45534</v>
      </c>
      <c r="F60" s="43" t="b">
        <v>0</v>
      </c>
    </row>
    <row r="61" ht="30.75" customHeight="1">
      <c r="A61" s="39" t="s">
        <v>119</v>
      </c>
      <c r="B61" s="40" t="s">
        <v>134</v>
      </c>
      <c r="C61" s="40" t="s">
        <v>135</v>
      </c>
      <c r="D61" s="41" t="s">
        <v>133</v>
      </c>
      <c r="E61" s="46">
        <f>C7</f>
        <v>45534</v>
      </c>
      <c r="F61" s="43" t="b">
        <v>0</v>
      </c>
    </row>
    <row r="62" ht="30.75" customHeight="1">
      <c r="A62" s="47" t="s">
        <v>136</v>
      </c>
      <c r="B62" s="48" t="s">
        <v>137</v>
      </c>
      <c r="C62" s="48" t="s">
        <v>138</v>
      </c>
      <c r="D62" s="49" t="s">
        <v>139</v>
      </c>
      <c r="E62" s="50">
        <f>C7+1</f>
        <v>45535</v>
      </c>
      <c r="F62" s="51" t="b">
        <v>0</v>
      </c>
    </row>
    <row r="63" ht="30.75" customHeight="1">
      <c r="A63" s="47" t="s">
        <v>136</v>
      </c>
      <c r="B63" s="52" t="s">
        <v>140</v>
      </c>
      <c r="C63" s="48" t="s">
        <v>141</v>
      </c>
      <c r="D63" s="49" t="s">
        <v>139</v>
      </c>
      <c r="E63" s="50">
        <f>C7+2</f>
        <v>45536</v>
      </c>
      <c r="F63" s="51" t="b">
        <v>0</v>
      </c>
    </row>
    <row r="64" ht="30.75" customHeight="1">
      <c r="A64" s="47" t="s">
        <v>136</v>
      </c>
      <c r="B64" s="53" t="s">
        <v>142</v>
      </c>
      <c r="C64" s="48" t="s">
        <v>143</v>
      </c>
      <c r="D64" s="49" t="s">
        <v>144</v>
      </c>
      <c r="E64" s="50">
        <f>C7+3</f>
        <v>45537</v>
      </c>
      <c r="F64" s="51" t="b">
        <v>0</v>
      </c>
    </row>
    <row r="65" ht="30.75" customHeight="1">
      <c r="A65" s="47" t="s">
        <v>136</v>
      </c>
      <c r="B65" s="53" t="s">
        <v>145</v>
      </c>
      <c r="C65" s="48" t="s">
        <v>146</v>
      </c>
      <c r="D65" s="54" t="s">
        <v>147</v>
      </c>
      <c r="E65" s="50">
        <f>C7+4</f>
        <v>45538</v>
      </c>
      <c r="F65" s="51" t="b">
        <v>0</v>
      </c>
    </row>
    <row r="66" ht="30.75" customHeight="1">
      <c r="A66" s="47" t="s">
        <v>136</v>
      </c>
      <c r="B66" s="48" t="s">
        <v>148</v>
      </c>
      <c r="C66" s="48" t="s">
        <v>149</v>
      </c>
      <c r="D66" s="54" t="s">
        <v>150</v>
      </c>
      <c r="E66" s="50">
        <f>C7+5</f>
        <v>45539</v>
      </c>
      <c r="F66" s="51" t="b">
        <v>0</v>
      </c>
    </row>
    <row r="67" ht="30.75" customHeight="1">
      <c r="A67" s="47" t="s">
        <v>136</v>
      </c>
      <c r="B67" s="48" t="s">
        <v>151</v>
      </c>
      <c r="C67" s="48" t="s">
        <v>152</v>
      </c>
      <c r="D67" s="55"/>
      <c r="E67" s="50">
        <f>C7+6</f>
        <v>45540</v>
      </c>
      <c r="F67" s="51" t="b">
        <v>0</v>
      </c>
    </row>
    <row r="68" ht="30.75" customHeight="1">
      <c r="A68" s="47" t="s">
        <v>136</v>
      </c>
      <c r="B68" s="48" t="s">
        <v>153</v>
      </c>
      <c r="C68" s="48" t="s">
        <v>154</v>
      </c>
      <c r="D68" s="56"/>
      <c r="E68" s="50">
        <f>C7+7</f>
        <v>45541</v>
      </c>
      <c r="F68" s="51" t="b">
        <v>0</v>
      </c>
    </row>
    <row r="69" ht="30.75" customHeight="1">
      <c r="A69" s="47" t="s">
        <v>136</v>
      </c>
      <c r="B69" s="48" t="s">
        <v>155</v>
      </c>
      <c r="C69" s="48" t="s">
        <v>156</v>
      </c>
      <c r="D69" s="56"/>
      <c r="E69" s="50">
        <f>C7+8</f>
        <v>45542</v>
      </c>
      <c r="F69" s="51" t="b">
        <v>0</v>
      </c>
    </row>
    <row r="70" ht="30.75" customHeight="1">
      <c r="A70" s="47" t="s">
        <v>136</v>
      </c>
      <c r="B70" s="48" t="s">
        <v>157</v>
      </c>
      <c r="C70" s="48" t="s">
        <v>158</v>
      </c>
      <c r="D70" s="56"/>
      <c r="E70" s="50">
        <f>C7+9</f>
        <v>45543</v>
      </c>
      <c r="F70" s="51" t="b">
        <v>0</v>
      </c>
    </row>
    <row r="71" ht="33.0" customHeight="1">
      <c r="A71" s="47" t="s">
        <v>136</v>
      </c>
      <c r="B71" s="48" t="s">
        <v>159</v>
      </c>
      <c r="C71" s="57" t="s">
        <v>160</v>
      </c>
      <c r="D71" s="58"/>
      <c r="E71" s="59">
        <f>C7+10</f>
        <v>45544</v>
      </c>
      <c r="F71" s="51" t="b">
        <v>0</v>
      </c>
    </row>
    <row r="72" ht="33.0" customHeight="1">
      <c r="A72" s="47" t="s">
        <v>136</v>
      </c>
      <c r="B72" s="48" t="s">
        <v>161</v>
      </c>
      <c r="C72" s="57" t="s">
        <v>162</v>
      </c>
      <c r="D72" s="58"/>
      <c r="E72" s="59">
        <f>C7+11</f>
        <v>45545</v>
      </c>
      <c r="F72" s="58"/>
    </row>
    <row r="73" ht="33.0" customHeight="1">
      <c r="A73" s="47" t="s">
        <v>136</v>
      </c>
      <c r="B73" s="48" t="s">
        <v>163</v>
      </c>
      <c r="C73" s="57" t="s">
        <v>164</v>
      </c>
      <c r="D73" s="58"/>
      <c r="E73" s="59">
        <f>C7+12</f>
        <v>45546</v>
      </c>
      <c r="F73" s="58"/>
    </row>
    <row r="74" ht="33.0" customHeight="1">
      <c r="A74" s="47" t="s">
        <v>136</v>
      </c>
      <c r="B74" s="48" t="s">
        <v>165</v>
      </c>
      <c r="C74" s="57" t="s">
        <v>166</v>
      </c>
      <c r="D74" s="58"/>
      <c r="E74" s="59">
        <f>C7+13</f>
        <v>45547</v>
      </c>
      <c r="F74" s="58"/>
    </row>
    <row r="75" ht="33.0" customHeight="1">
      <c r="A75" s="47" t="s">
        <v>136</v>
      </c>
      <c r="B75" s="48" t="s">
        <v>167</v>
      </c>
      <c r="C75" s="57" t="s">
        <v>168</v>
      </c>
      <c r="D75" s="58"/>
      <c r="E75" s="59">
        <f>C7+14</f>
        <v>45548</v>
      </c>
      <c r="F75" s="58"/>
    </row>
    <row r="76" ht="33.0" customHeight="1">
      <c r="A76" s="47" t="s">
        <v>136</v>
      </c>
      <c r="B76" s="48" t="s">
        <v>169</v>
      </c>
      <c r="C76" s="57" t="s">
        <v>170</v>
      </c>
      <c r="D76" s="58"/>
      <c r="E76" s="59">
        <f>C7+15</f>
        <v>45549</v>
      </c>
      <c r="F76" s="58"/>
    </row>
    <row r="77" ht="33.0" customHeight="1">
      <c r="A77" s="47" t="s">
        <v>136</v>
      </c>
      <c r="B77" s="48" t="s">
        <v>171</v>
      </c>
      <c r="C77" s="57" t="s">
        <v>172</v>
      </c>
      <c r="D77" s="58"/>
      <c r="E77" s="59">
        <f>C7+16</f>
        <v>45550</v>
      </c>
      <c r="F77" s="58"/>
    </row>
    <row r="78" ht="33.0" customHeight="1">
      <c r="A78" s="47" t="s">
        <v>136</v>
      </c>
      <c r="B78" s="48" t="s">
        <v>173</v>
      </c>
      <c r="C78" s="57" t="s">
        <v>174</v>
      </c>
      <c r="D78" s="58"/>
      <c r="E78" s="59">
        <f>C7+17</f>
        <v>45551</v>
      </c>
      <c r="F78" s="58"/>
    </row>
    <row r="79" ht="33.0" customHeight="1">
      <c r="A79" s="47"/>
      <c r="B79" s="57" t="s">
        <v>175</v>
      </c>
      <c r="C79" s="60"/>
      <c r="D79" s="60"/>
      <c r="E79" s="60"/>
      <c r="F79" s="60"/>
    </row>
    <row r="80" ht="33.0" customHeight="1">
      <c r="A80" s="47"/>
      <c r="B80" s="61"/>
      <c r="C80" s="60"/>
      <c r="D80" s="60"/>
      <c r="E80" s="60"/>
      <c r="F80" s="60"/>
    </row>
  </sheetData>
  <mergeCells count="5">
    <mergeCell ref="A1:F4"/>
    <mergeCell ref="A5:F5"/>
    <mergeCell ref="A7:B7"/>
    <mergeCell ref="C7:F8"/>
    <mergeCell ref="A8:B8"/>
  </mergeCells>
  <hyperlinks>
    <hyperlink r:id="rId1" ref="D15"/>
    <hyperlink r:id="rId2" ref="D17"/>
    <hyperlink r:id="rId3" ref="D18"/>
    <hyperlink r:id="rId4" ref="D19"/>
    <hyperlink r:id="rId5" ref="D20"/>
    <hyperlink r:id="rId6" ref="D21"/>
    <hyperlink r:id="rId7" ref="D25"/>
    <hyperlink r:id="rId8" ref="D29"/>
    <hyperlink r:id="rId9" ref="D35"/>
    <hyperlink r:id="rId10" ref="D36"/>
    <hyperlink r:id="rId11" ref="D37"/>
    <hyperlink r:id="rId12" ref="D38"/>
    <hyperlink r:id="rId13" ref="D39"/>
    <hyperlink r:id="rId14" ref="D40"/>
    <hyperlink r:id="rId15" ref="D41"/>
    <hyperlink r:id="rId16" ref="D42"/>
    <hyperlink r:id="rId17" ref="D43"/>
    <hyperlink r:id="rId18" ref="D44"/>
    <hyperlink r:id="rId19" ref="D45"/>
    <hyperlink r:id="rId20" ref="D46"/>
    <hyperlink r:id="rId21" ref="D47"/>
    <hyperlink r:id="rId22" ref="D48"/>
    <hyperlink r:id="rId23" ref="D49"/>
    <hyperlink r:id="rId24" ref="D52"/>
    <hyperlink r:id="rId25" ref="D53"/>
    <hyperlink r:id="rId26" ref="D54"/>
    <hyperlink r:id="rId27" ref="D55"/>
    <hyperlink r:id="rId28" ref="D60"/>
    <hyperlink r:id="rId29" ref="D61"/>
    <hyperlink r:id="rId30" ref="D62"/>
    <hyperlink r:id="rId31" ref="D63"/>
    <hyperlink r:id="rId32" ref="D64"/>
    <hyperlink r:id="rId33" ref="D65"/>
    <hyperlink r:id="rId34" ref="D66"/>
  </hyperlinks>
  <printOptions gridLines="1" horizontalCentered="1"/>
  <pageMargins bottom="0.75" footer="0.0" header="0.0" left="0.7" right="0.7" top="0.75"/>
  <pageSetup fitToHeight="0" cellComments="atEnd" orientation="landscape" pageOrder="overThenDown"/>
  <drawing r:id="rId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